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vidtri4\Downloads\"/>
    </mc:Choice>
  </mc:AlternateContent>
  <xr:revisionPtr revIDLastSave="0" documentId="8_{2BCAB117-01B0-4954-A864-8E6146845264}" xr6:coauthVersionLast="47" xr6:coauthVersionMax="47" xr10:uidLastSave="{00000000-0000-0000-0000-000000000000}"/>
  <bookViews>
    <workbookView xWindow="-120" yWindow="-120" windowWidth="29040" windowHeight="17640" tabRatio="733" activeTab="4" xr2:uid="{4B305639-2FBD-46D5-9D71-4FDEFA8454F4}"/>
  </bookViews>
  <sheets>
    <sheet name="Instructions " sheetId="7" r:id="rId1"/>
    <sheet name="Individual Self Assessment" sheetId="3" r:id="rId2"/>
    <sheet name="Individual Results" sheetId="2" r:id="rId3"/>
    <sheet name="Team Assessment" sheetId="5" r:id="rId4"/>
    <sheet name="Team Results" sheetId="6" r:id="rId5"/>
  </sheets>
  <definedNames>
    <definedName name="Score">'Individual Self Assessment'!$U$3:$U$7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1" i="3" l="1"/>
  <c r="O42" i="5"/>
  <c r="L42" i="5"/>
  <c r="I42" i="5"/>
  <c r="F42" i="5"/>
  <c r="N22" i="5"/>
  <c r="O22" i="5" s="1"/>
  <c r="O21" i="5"/>
  <c r="O20" i="5"/>
  <c r="O19" i="5"/>
  <c r="O18" i="5"/>
  <c r="O17" i="5"/>
  <c r="L22" i="5"/>
  <c r="K22" i="5"/>
  <c r="L21" i="5"/>
  <c r="L20" i="5"/>
  <c r="L19" i="5"/>
  <c r="L18" i="5"/>
  <c r="L17" i="5"/>
  <c r="H22" i="5"/>
  <c r="H55" i="5" s="1"/>
  <c r="I55" i="5" s="1"/>
  <c r="I21" i="5"/>
  <c r="I20" i="5"/>
  <c r="I19" i="5"/>
  <c r="I18" i="5"/>
  <c r="I17" i="5"/>
  <c r="E22" i="5"/>
  <c r="F22" i="5" s="1"/>
  <c r="F21" i="5"/>
  <c r="F20" i="5"/>
  <c r="F19" i="5"/>
  <c r="F18" i="5"/>
  <c r="F17" i="5"/>
  <c r="B22" i="5"/>
  <c r="C22" i="5" s="1"/>
  <c r="C21" i="5"/>
  <c r="R21" i="5" s="1"/>
  <c r="C20" i="5"/>
  <c r="R20" i="5" s="1"/>
  <c r="C19" i="5"/>
  <c r="R19" i="5" s="1"/>
  <c r="C18" i="5"/>
  <c r="C17" i="5"/>
  <c r="N13" i="5"/>
  <c r="N55" i="5" s="1"/>
  <c r="O55" i="5" s="1"/>
  <c r="O12" i="5"/>
  <c r="O11" i="5"/>
  <c r="O10" i="5"/>
  <c r="O9" i="5"/>
  <c r="O8" i="5"/>
  <c r="O7" i="5"/>
  <c r="O6" i="5"/>
  <c r="L13" i="5"/>
  <c r="K13" i="5"/>
  <c r="L12" i="5"/>
  <c r="R12" i="5" s="1"/>
  <c r="L11" i="5"/>
  <c r="L10" i="5"/>
  <c r="L9" i="5"/>
  <c r="L8" i="5"/>
  <c r="L7" i="5"/>
  <c r="L6" i="5"/>
  <c r="I13" i="5"/>
  <c r="H13" i="5"/>
  <c r="I12" i="5"/>
  <c r="I11" i="5"/>
  <c r="I10" i="5"/>
  <c r="I9" i="5"/>
  <c r="I8" i="5"/>
  <c r="I7" i="5"/>
  <c r="I6" i="5"/>
  <c r="E13" i="5"/>
  <c r="F13" i="5" s="1"/>
  <c r="F12" i="5"/>
  <c r="F11" i="5"/>
  <c r="F10" i="5"/>
  <c r="F9" i="5"/>
  <c r="F8" i="5"/>
  <c r="F7" i="5"/>
  <c r="F6" i="5"/>
  <c r="B13" i="5"/>
  <c r="C13" i="5" s="1"/>
  <c r="C12" i="5"/>
  <c r="C11" i="5"/>
  <c r="C10" i="5"/>
  <c r="C9" i="5"/>
  <c r="R9" i="5" s="1"/>
  <c r="C8" i="5"/>
  <c r="C7" i="5"/>
  <c r="R7" i="5" s="1"/>
  <c r="C6" i="5"/>
  <c r="C26" i="5"/>
  <c r="R26" i="5" s="1"/>
  <c r="C27" i="5"/>
  <c r="C28" i="5"/>
  <c r="R28" i="5" s="1"/>
  <c r="C29" i="5"/>
  <c r="R29" i="5" s="1"/>
  <c r="C30" i="5"/>
  <c r="R30" i="5" s="1"/>
  <c r="C35" i="5"/>
  <c r="C36" i="5"/>
  <c r="R36" i="5" s="1"/>
  <c r="C37" i="5"/>
  <c r="R37" i="5" s="1"/>
  <c r="C38" i="5"/>
  <c r="R38" i="5" s="1"/>
  <c r="C39" i="5"/>
  <c r="R39" i="5" s="1"/>
  <c r="C40" i="5"/>
  <c r="C41" i="5"/>
  <c r="R41" i="5" s="1"/>
  <c r="C46" i="5"/>
  <c r="C47" i="5"/>
  <c r="R47" i="5" s="1"/>
  <c r="C48" i="5"/>
  <c r="C49" i="5"/>
  <c r="C50" i="5"/>
  <c r="C51" i="5"/>
  <c r="R51" i="5" s="1"/>
  <c r="C52" i="5"/>
  <c r="B53" i="5"/>
  <c r="C53" i="5" s="1"/>
  <c r="R52" i="5"/>
  <c r="R48" i="5"/>
  <c r="R35" i="5"/>
  <c r="D41" i="3"/>
  <c r="O53" i="5"/>
  <c r="L53" i="5"/>
  <c r="I53" i="5"/>
  <c r="F53" i="5"/>
  <c r="Q7" i="5"/>
  <c r="Q52" i="5"/>
  <c r="Q51" i="5"/>
  <c r="Q50" i="5"/>
  <c r="Q49" i="5"/>
  <c r="Q48" i="5"/>
  <c r="Q47" i="5"/>
  <c r="Q46" i="5"/>
  <c r="Q41" i="5"/>
  <c r="Q40" i="5"/>
  <c r="Q39" i="5"/>
  <c r="Q38" i="5"/>
  <c r="Q37" i="5"/>
  <c r="Q36" i="5"/>
  <c r="Q35" i="5"/>
  <c r="Q30" i="5"/>
  <c r="Q29" i="5"/>
  <c r="Q28" i="5"/>
  <c r="Q27" i="5"/>
  <c r="Q26" i="5"/>
  <c r="Q21" i="5"/>
  <c r="Q20" i="5"/>
  <c r="Q19" i="5"/>
  <c r="Q18" i="5"/>
  <c r="Q17" i="5"/>
  <c r="Q12" i="5"/>
  <c r="Q11" i="5"/>
  <c r="Q10" i="5"/>
  <c r="Q9" i="5"/>
  <c r="Q8" i="5"/>
  <c r="Q6" i="5"/>
  <c r="R27" i="5"/>
  <c r="R18" i="5"/>
  <c r="R17" i="5"/>
  <c r="R50" i="5"/>
  <c r="R49" i="5"/>
  <c r="R46" i="5"/>
  <c r="R40" i="5"/>
  <c r="R11" i="5"/>
  <c r="N53" i="5"/>
  <c r="O52" i="5"/>
  <c r="O51" i="5"/>
  <c r="O50" i="5"/>
  <c r="O49" i="5"/>
  <c r="O48" i="5"/>
  <c r="O47" i="5"/>
  <c r="O46" i="5"/>
  <c r="N42" i="5"/>
  <c r="O41" i="5"/>
  <c r="O40" i="5"/>
  <c r="O39" i="5"/>
  <c r="O38" i="5"/>
  <c r="O37" i="5"/>
  <c r="O36" i="5"/>
  <c r="O35" i="5"/>
  <c r="N31" i="5"/>
  <c r="O31" i="5" s="1"/>
  <c r="O30" i="5"/>
  <c r="O29" i="5"/>
  <c r="O28" i="5"/>
  <c r="O27" i="5"/>
  <c r="O26" i="5"/>
  <c r="K53" i="5"/>
  <c r="L52" i="5"/>
  <c r="L51" i="5"/>
  <c r="L50" i="5"/>
  <c r="L49" i="5"/>
  <c r="L48" i="5"/>
  <c r="L47" i="5"/>
  <c r="L46" i="5"/>
  <c r="K42" i="5"/>
  <c r="L41" i="5"/>
  <c r="L40" i="5"/>
  <c r="L39" i="5"/>
  <c r="L38" i="5"/>
  <c r="L37" i="5"/>
  <c r="L36" i="5"/>
  <c r="L35" i="5"/>
  <c r="K31" i="5"/>
  <c r="L31" i="5" s="1"/>
  <c r="L30" i="5"/>
  <c r="L29" i="5"/>
  <c r="L28" i="5"/>
  <c r="L27" i="5"/>
  <c r="L26" i="5"/>
  <c r="H53" i="5"/>
  <c r="I52" i="5"/>
  <c r="I51" i="5"/>
  <c r="I50" i="5"/>
  <c r="I49" i="5"/>
  <c r="I48" i="5"/>
  <c r="I47" i="5"/>
  <c r="I46" i="5"/>
  <c r="H42" i="5"/>
  <c r="I41" i="5"/>
  <c r="I40" i="5"/>
  <c r="I39" i="5"/>
  <c r="I38" i="5"/>
  <c r="I37" i="5"/>
  <c r="I36" i="5"/>
  <c r="I35" i="5"/>
  <c r="H31" i="5"/>
  <c r="I31" i="5" s="1"/>
  <c r="I30" i="5"/>
  <c r="I29" i="5"/>
  <c r="I28" i="5"/>
  <c r="I27" i="5"/>
  <c r="I26" i="5"/>
  <c r="E53" i="5"/>
  <c r="F52" i="5"/>
  <c r="F51" i="5"/>
  <c r="F50" i="5"/>
  <c r="F49" i="5"/>
  <c r="F48" i="5"/>
  <c r="F47" i="5"/>
  <c r="F46" i="5"/>
  <c r="E42" i="5"/>
  <c r="F41" i="5"/>
  <c r="F40" i="5"/>
  <c r="F39" i="5"/>
  <c r="F38" i="5"/>
  <c r="F37" i="5"/>
  <c r="F36" i="5"/>
  <c r="F35" i="5"/>
  <c r="E31" i="5"/>
  <c r="F31" i="5" s="1"/>
  <c r="F30" i="5"/>
  <c r="F29" i="5"/>
  <c r="F28" i="5"/>
  <c r="F27" i="5"/>
  <c r="F26" i="5"/>
  <c r="B42" i="5"/>
  <c r="C42" i="5" s="1"/>
  <c r="B31" i="5"/>
  <c r="C31" i="5" s="1"/>
  <c r="D29" i="3"/>
  <c r="D28" i="3"/>
  <c r="D27" i="3"/>
  <c r="D26" i="3"/>
  <c r="D25" i="3"/>
  <c r="D17" i="3"/>
  <c r="D18" i="3"/>
  <c r="D19" i="3"/>
  <c r="D20" i="3"/>
  <c r="D16" i="3"/>
  <c r="D11" i="3"/>
  <c r="D10" i="3"/>
  <c r="D9" i="3"/>
  <c r="D8" i="3"/>
  <c r="D7" i="3"/>
  <c r="D6" i="3"/>
  <c r="D5" i="3"/>
  <c r="D40" i="3"/>
  <c r="D39" i="3"/>
  <c r="D38" i="3"/>
  <c r="D37" i="3"/>
  <c r="D36" i="3"/>
  <c r="D35" i="3"/>
  <c r="D34" i="3"/>
  <c r="D46" i="3"/>
  <c r="D47" i="3"/>
  <c r="D48" i="3"/>
  <c r="D49" i="3"/>
  <c r="D50" i="3"/>
  <c r="D45" i="3"/>
  <c r="C12" i="3"/>
  <c r="D12" i="3" s="1"/>
  <c r="C52" i="3"/>
  <c r="C41" i="3"/>
  <c r="C30" i="3"/>
  <c r="D30" i="3" s="1"/>
  <c r="C21" i="3"/>
  <c r="D21" i="3" s="1"/>
  <c r="C54" i="3" l="1"/>
  <c r="D54" i="3" s="1"/>
  <c r="D52" i="3"/>
  <c r="R10" i="5"/>
  <c r="I22" i="5"/>
  <c r="B55" i="5"/>
  <c r="C55" i="5" s="1"/>
  <c r="O13" i="5"/>
  <c r="R8" i="5"/>
  <c r="Q42" i="5"/>
  <c r="R42" i="5" s="1"/>
  <c r="Q22" i="5"/>
  <c r="R22" i="5" s="1"/>
  <c r="Q31" i="5"/>
  <c r="R31" i="5" s="1"/>
  <c r="Q13" i="5"/>
  <c r="Q53" i="5"/>
  <c r="R53" i="5" s="1"/>
  <c r="K55" i="5"/>
  <c r="L55" i="5" s="1"/>
  <c r="E55" i="5"/>
  <c r="F55" i="5" s="1"/>
  <c r="R6" i="5"/>
  <c r="R13" i="5" l="1"/>
  <c r="Q55" i="5"/>
  <c r="R55" i="5" s="1"/>
</calcChain>
</file>

<file path=xl/sharedStrings.xml><?xml version="1.0" encoding="utf-8"?>
<sst xmlns="http://schemas.openxmlformats.org/spreadsheetml/2006/main" count="122" uniqueCount="79">
  <si>
    <r>
      <t>Self-assessment Tool  </t>
    </r>
    <r>
      <rPr>
        <sz val="24"/>
        <color rgb="FF007586"/>
        <rFont val="Aptos"/>
        <charset val="1"/>
      </rPr>
      <t> </t>
    </r>
  </si>
  <si>
    <t>This self-assessment offers you an opportunity to reflect on your current skills, knowledge, and behaviours in relation to five capability domains and proficiency levels. 
By evaluating your capabilities against the provided statements, you can identify your strengths and areas where further development will benefit you.  </t>
  </si>
  <si>
    <r>
      <t>Capability level descriptors</t>
    </r>
    <r>
      <rPr>
        <sz val="18"/>
        <color rgb="FF007586"/>
        <rFont val="Aptos"/>
        <charset val="1"/>
      </rPr>
      <t> </t>
    </r>
  </si>
  <si>
    <r>
      <t>0 - No Understanding</t>
    </r>
    <r>
      <rPr>
        <sz val="11"/>
        <color rgb="FF007586"/>
        <rFont val="Aptos"/>
        <charset val="1"/>
      </rPr>
      <t> </t>
    </r>
  </si>
  <si>
    <r>
      <rPr>
        <sz val="11"/>
        <color rgb="FF000000"/>
        <rFont val="Aptos"/>
      </rPr>
      <t xml:space="preserve">I have no understanding of quality and safety principles, methodologies, or tools in healthcare. I am not familiar with the relevant terminology, guidelines, or reporting mechanisms. 
</t>
    </r>
    <r>
      <rPr>
        <b/>
        <sz val="11"/>
        <color rgb="FF007586"/>
        <rFont val="Aptos"/>
      </rPr>
      <t xml:space="preserve">
 </t>
    </r>
  </si>
  <si>
    <r>
      <t>1 - General Understanding</t>
    </r>
    <r>
      <rPr>
        <sz val="11"/>
        <color rgb="FF007586"/>
        <rFont val="Aptos"/>
        <charset val="1"/>
      </rPr>
      <t> </t>
    </r>
  </si>
  <si>
    <t xml:space="preserve">I have a basic awareness and introductory knowledge of quality and safety principles, methodologies, and tools. I can recognise the importance of these elements in healthcare delivery but have limited practical application or in-depth understanding. I am beginning to learn about relevant terminology, guidelines, and reporting mechanisms within my immediate work environment. </t>
  </si>
  <si>
    <r>
      <t>2 – Foundational</t>
    </r>
    <r>
      <rPr>
        <sz val="11"/>
        <color rgb="FF007586"/>
        <rFont val="Aptos"/>
        <charset val="1"/>
      </rPr>
      <t> </t>
    </r>
  </si>
  <si>
    <t xml:space="preserve">I demonstrate a broader understanding of quality and safety principles, methodologies, and tools. I can identify and analyse common quality and safety issues and apply learned concepts in my work. I am beginning to identify potential risks and contribute to quality improvement initiatives. </t>
  </si>
  <si>
    <r>
      <t>3 – Intermediate</t>
    </r>
    <r>
      <rPr>
        <sz val="11"/>
        <color rgb="FF007586"/>
        <rFont val="Aptos"/>
        <charset val="1"/>
      </rPr>
      <t> </t>
    </r>
  </si>
  <si>
    <t xml:space="preserve">I possess a core understanding of quality and safety principles, methodologies, and tools. I can independently identify, analyse, and address complex quality and safety challenges. I contribute to quality improvement initiatives and may lead projects. I demonstrate a commitment to continuous learning and staying current with best practices. </t>
  </si>
  <si>
    <r>
      <t>4 – Advanced</t>
    </r>
    <r>
      <rPr>
        <sz val="11"/>
        <color rgb="FF007586"/>
        <rFont val="Aptos"/>
        <charset val="1"/>
      </rPr>
      <t> </t>
    </r>
  </si>
  <si>
    <t xml:space="preserve">I possess a comprehensive understanding of quality and safety principles, methodologies, and tools. I provide leadership and mentorship in the field, driving innovation and shaping organisational quality and safety culture. I can analyse and solve complex problems and address challenging issues, bringing creative and innovative solutions. </t>
  </si>
  <si>
    <r>
      <t>How to Use This Tool </t>
    </r>
    <r>
      <rPr>
        <sz val="10"/>
        <color theme="0"/>
        <rFont val="Aptos"/>
        <charset val="1"/>
      </rPr>
      <t> </t>
    </r>
  </si>
  <si>
    <r>
      <t>For individuals</t>
    </r>
    <r>
      <rPr>
        <sz val="16"/>
        <color rgb="FF007586"/>
        <rFont val="Aptos"/>
        <charset val="1"/>
      </rPr>
      <t> </t>
    </r>
  </si>
  <si>
    <r>
      <t>Self-reflect</t>
    </r>
    <r>
      <rPr>
        <sz val="11"/>
        <rFont val="Aptos"/>
        <charset val="1"/>
      </rPr>
      <t>: read each capability statement within each domain and level in the Framework. Within the Excel tool, mark the level that you believe best reflects your current capabilities, considering your recent experiences, knowledge, and consistent demonstration of the described behaviours in your daily work.  </t>
    </r>
  </si>
  <si>
    <r>
      <t>Evaluate honestly:</t>
    </r>
    <r>
      <rPr>
        <sz val="11"/>
        <rFont val="Aptos"/>
        <charset val="1"/>
      </rPr>
      <t xml:space="preserve"> strive for an objective assessment of your capabilities. It is important to be realistic about your current level, recognising both your accomplishments and areas for growth.  </t>
    </r>
  </si>
  <si>
    <r>
      <rPr>
        <b/>
        <sz val="11"/>
        <color rgb="FF000000"/>
        <rFont val="Aptos"/>
      </rPr>
      <t>Review your spider diagram:</t>
    </r>
    <r>
      <rPr>
        <sz val="11"/>
        <color rgb="FF000000"/>
        <rFont val="Aptos"/>
      </rPr>
      <t xml:space="preserve"> once you have completed the assessment, the Excel tool will generate a spider diagram highlighting your strengths and areas for growth across the five domains. Use this visual output to inform your individual learning plans and professional goals.  </t>
    </r>
  </si>
  <si>
    <r>
      <t xml:space="preserve">Identify opportunities for development: </t>
    </r>
    <r>
      <rPr>
        <sz val="11"/>
        <rFont val="Aptos"/>
        <charset val="1"/>
      </rPr>
      <t>with your individual spider diagram in view, pay close attention to the areas where your assessed level is lower, as these dips highlight potential development needs. At the same time, consider how you can leverage your areas of strength, as depicted in the higher points of your spider diagram, in your daily work and to support your colleagues' development in quality and safety practices. Focusing on both your strengths and areas for growth will enhance your overall capabilities and contribute to your professional development.  </t>
    </r>
  </si>
  <si>
    <r>
      <t>Track progress:</t>
    </r>
    <r>
      <rPr>
        <sz val="11"/>
        <color rgb="FF000000"/>
        <rFont val="Aptos"/>
        <charset val="1"/>
      </rPr>
      <t xml:space="preserve"> You may choose to revisit this self-assessment periodically to track your progress as you gain new experiences and develop your skills.  </t>
    </r>
  </si>
  <si>
    <t>For teams</t>
  </si>
  <si>
    <r>
      <t>Build shared understanding:</t>
    </r>
    <r>
      <rPr>
        <sz val="11"/>
        <rFont val="Aptos"/>
        <charset val="1"/>
      </rPr>
      <t xml:space="preserve"> this tool can facilitate team discussions around quality and safety capabilities. Each team member can complete the self-assessment individually, and then the team can collectively review the results to identify shared strengths and development areas.  </t>
    </r>
  </si>
  <si>
    <r>
      <t>Review aggregate spider diagram:</t>
    </r>
    <r>
      <rPr>
        <sz val="11"/>
        <rFont val="Aptos"/>
        <charset val="1"/>
      </rPr>
      <t xml:space="preserve"> once all team members have completed the assessment, the Excel tool will generate a spider diagram highlighting your team’s strengths and areas for growth across the five domains.   </t>
    </r>
  </si>
  <si>
    <r>
      <t>Plan team development:</t>
    </r>
    <r>
      <rPr>
        <sz val="11"/>
        <rFont val="Aptos"/>
        <charset val="1"/>
      </rPr>
      <t xml:space="preserve"> the aggregated team spider diagram can inform the development of team-based training, projects, and initiatives aimed at enhancing overall quality and safety performance.  </t>
    </r>
  </si>
  <si>
    <r>
      <t>Identify expertise:</t>
    </r>
    <r>
      <rPr>
        <sz val="11"/>
        <rFont val="Aptos"/>
        <charset val="1"/>
      </rPr>
      <t xml:space="preserve"> understanding the distribution of capabilities within the team can help identify individuals with specific strengths who can support others and lead quality and safety initiatives.  </t>
    </r>
  </si>
  <si>
    <r>
      <t>Benchmark and set goals:</t>
    </r>
    <r>
      <rPr>
        <sz val="11"/>
        <rFont val="Aptos"/>
        <charset val="1"/>
      </rPr>
      <t xml:space="preserve"> teams can use the self-assessment to benchmark their current capabilities and set collective goals for improvement over time.  </t>
    </r>
  </si>
  <si>
    <r>
      <t>Considerations and limitations</t>
    </r>
    <r>
      <rPr>
        <sz val="10"/>
        <color rgb="FF007586"/>
        <rFont val="Aptos"/>
        <charset val="1"/>
      </rPr>
      <t> </t>
    </r>
  </si>
  <si>
    <t xml:space="preserve">While this self-assessment tool provides a valuable starting point for understanding your capabilities, it is important to acknowledge its limitations. Self-perception can sometimes be subjective, and individuals may either overestimate or underestimate their abilities.  
For the most accurate and beneficial application of this tool, we strongly recommend that you discuss your self-assessment with your manager or other peers, mentors or team members who can provide constructive feedback and help verify your assessment through reflective questions or based on their observations of your performance. This collaborative approach will offer a more comprehensive and balanced understanding of your capabilities and support the development of targeted and effective development plans.  </t>
  </si>
  <si>
    <t> </t>
  </si>
  <si>
    <t>Capability Domains</t>
  </si>
  <si>
    <t>Assessment score</t>
  </si>
  <si>
    <t>Partnering with Consumers</t>
  </si>
  <si>
    <t xml:space="preserve">Personalised and holistic care </t>
  </si>
  <si>
    <t xml:space="preserve">Meaningful consumer engagement  </t>
  </si>
  <si>
    <t xml:space="preserve">Accessible health information </t>
  </si>
  <si>
    <t xml:space="preserve">Statutory duty of candour (SDC) </t>
  </si>
  <si>
    <t xml:space="preserve">Consumer rights autonomy and decision making </t>
  </si>
  <si>
    <t xml:space="preserve">Equity and inclusion  </t>
  </si>
  <si>
    <t xml:space="preserve">Measure and evaluate consumer experience  </t>
  </si>
  <si>
    <t>Partnering Total /28</t>
  </si>
  <si>
    <t xml:space="preserve">Safety Culture  </t>
  </si>
  <si>
    <t xml:space="preserve">Fostering a safety culture </t>
  </si>
  <si>
    <t xml:space="preserve">Measuring safety culture to drive improvements </t>
  </si>
  <si>
    <t xml:space="preserve">Psychological safety  </t>
  </si>
  <si>
    <t xml:space="preserve">Employee wellbeing and engagement  </t>
  </si>
  <si>
    <t xml:space="preserve">Communicating for quality and safety </t>
  </si>
  <si>
    <t>Safety Culture Total /20</t>
  </si>
  <si>
    <t xml:space="preserve">Risk Management </t>
  </si>
  <si>
    <t xml:space="preserve">Identify and report risk  </t>
  </si>
  <si>
    <t xml:space="preserve">Organisational clinical and non-clinical risk management procedures  </t>
  </si>
  <si>
    <t xml:space="preserve">Legislation and mandatory reporting  </t>
  </si>
  <si>
    <t xml:space="preserve">Responding to adverse patient safety events  </t>
  </si>
  <si>
    <t xml:space="preserve">Learning culture   </t>
  </si>
  <si>
    <t>Risk Management Total /20</t>
  </si>
  <si>
    <t xml:space="preserve">Systems Approach to Safety   </t>
  </si>
  <si>
    <t>Clinical governance in quality and safety</t>
  </si>
  <si>
    <t xml:space="preserve">Applying systems thinking  </t>
  </si>
  <si>
    <t xml:space="preserve">Problem solving  </t>
  </si>
  <si>
    <t xml:space="preserve">Creative thinking  </t>
  </si>
  <si>
    <t xml:space="preserve">Safety principals </t>
  </si>
  <si>
    <t xml:space="preserve">Human factors principles </t>
  </si>
  <si>
    <t xml:space="preserve">Cognitive bias </t>
  </si>
  <si>
    <t>Systems Thinking Total /28</t>
  </si>
  <si>
    <t xml:space="preserve">Continuous Improvement    </t>
  </si>
  <si>
    <t xml:space="preserve">Improvement methodology </t>
  </si>
  <si>
    <t xml:space="preserve">Using data for improvement </t>
  </si>
  <si>
    <t xml:space="preserve">Variation  </t>
  </si>
  <si>
    <t xml:space="preserve">Structured measurement plans  </t>
  </si>
  <si>
    <t xml:space="preserve">Testing ideas  </t>
  </si>
  <si>
    <t xml:space="preserve">People and change in Improvement  </t>
  </si>
  <si>
    <t xml:space="preserve">Sustaining improvement   </t>
  </si>
  <si>
    <t>Improvement Total /28</t>
  </si>
  <si>
    <t>Q&amp;S Total /124</t>
  </si>
  <si>
    <t xml:space="preserve">Team member 1 </t>
  </si>
  <si>
    <t>Team member 2</t>
  </si>
  <si>
    <t>Team member 3</t>
  </si>
  <si>
    <t>Team member 4</t>
  </si>
  <si>
    <t>Team member 5</t>
  </si>
  <si>
    <t>Team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</si>
</sst>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ptos Narrow"/>
      <family val="2"/>
      <scheme val="minor"/>
    </font>
    <font>
      <sz val="11"/>
      <color theme="1"/>
      <name val="Aptos Narrow"/>
      <family val="2"/>
      <scheme val="minor"/>
    </font>
    <font>
      <sz val="10"/>
      <name val="Aptos"/>
      <charset val="1"/>
    </font>
    <font>
      <sz val="11"/>
      <name val="Aptos"/>
    </font>
    <font>
      <b/>
      <sz val="10"/>
      <color rgb="FF007586"/>
      <name val="Aptos"/>
    </font>
    <font>
      <sz val="10"/>
      <name val="Aptos"/>
    </font>
    <font>
      <b/>
      <sz val="11"/>
      <name val="Aptos"/>
    </font>
    <font>
      <b/>
      <sz val="11"/>
      <color rgb="FF007586"/>
      <name val="Aptos"/>
    </font>
    <font>
      <sz val="11"/>
      <color rgb="FF000000"/>
      <name val="Aptos"/>
    </font>
    <font>
      <sz val="11"/>
      <color rgb="FF000000"/>
      <name val="Aptos Narrow"/>
    </font>
    <font>
      <sz val="18"/>
      <color rgb="FF007586"/>
      <name val="Aptos"/>
      <charset val="1"/>
    </font>
    <font>
      <sz val="10"/>
      <color rgb="FF007586"/>
      <name val="Aptos"/>
      <charset val="1"/>
    </font>
    <font>
      <sz val="16"/>
      <color rgb="FF007586"/>
      <name val="Aptos"/>
      <charset val="1"/>
    </font>
    <font>
      <b/>
      <sz val="16"/>
      <color rgb="FF007586"/>
      <name val="Aptos"/>
      <charset val="1"/>
    </font>
    <font>
      <sz val="18"/>
      <color theme="1"/>
      <name val="Aptos Narrow"/>
      <family val="2"/>
      <scheme val="minor"/>
    </font>
    <font>
      <sz val="10"/>
      <color theme="0"/>
      <name val="Aptos"/>
      <charset val="1"/>
    </font>
    <font>
      <b/>
      <sz val="18"/>
      <color theme="0"/>
      <name val="Aptos"/>
      <charset val="1"/>
    </font>
    <font>
      <b/>
      <sz val="18"/>
      <color rgb="FF007586"/>
      <name val="VIC"/>
    </font>
    <font>
      <sz val="22"/>
      <color theme="1"/>
      <name val="VIC"/>
    </font>
    <font>
      <sz val="11"/>
      <color theme="1"/>
      <name val="VIC"/>
    </font>
    <font>
      <b/>
      <sz val="11"/>
      <color theme="1"/>
      <name val="VIC"/>
    </font>
    <font>
      <b/>
      <sz val="11"/>
      <color theme="0"/>
      <name val="VIC"/>
    </font>
    <font>
      <sz val="11"/>
      <name val="Aptos"/>
      <charset val="1"/>
    </font>
    <font>
      <b/>
      <sz val="11"/>
      <color rgb="FF007586"/>
      <name val="Aptos"/>
      <charset val="1"/>
    </font>
    <font>
      <sz val="11"/>
      <color rgb="FF007586"/>
      <name val="Aptos"/>
      <charset val="1"/>
    </font>
    <font>
      <sz val="11"/>
      <color theme="1"/>
      <name val="Aptos"/>
    </font>
    <font>
      <b/>
      <sz val="11"/>
      <color rgb="FF000000"/>
      <name val="Aptos"/>
      <charset val="1"/>
    </font>
    <font>
      <b/>
      <sz val="11"/>
      <name val="Aptos"/>
      <charset val="1"/>
    </font>
    <font>
      <b/>
      <sz val="11"/>
      <color rgb="FF000000"/>
      <name val="Aptos"/>
    </font>
    <font>
      <sz val="11"/>
      <color rgb="FF000000"/>
      <name val="Aptos"/>
      <charset val="1"/>
    </font>
    <font>
      <b/>
      <sz val="24"/>
      <color rgb="FF007586"/>
      <name val="Aptos"/>
      <charset val="1"/>
    </font>
    <font>
      <sz val="24"/>
      <color rgb="FF007586"/>
      <name val="Aptos"/>
      <charset val="1"/>
    </font>
  </fonts>
  <fills count="4">
    <fill>
      <patternFill patternType="none"/>
    </fill>
    <fill>
      <patternFill patternType="gray125"/>
    </fill>
    <fill>
      <patternFill patternType="solid">
        <fgColor theme="0"/>
        <bgColor indexed="64"/>
      </patternFill>
    </fill>
    <fill>
      <patternFill patternType="solid">
        <fgColor rgb="FF007586"/>
        <bgColor indexed="64"/>
      </patternFill>
    </fill>
  </fills>
  <borders count="5">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0" fillId="2" borderId="0" xfId="0" applyFill="1"/>
    <xf numFmtId="0" fontId="14" fillId="2" borderId="0" xfId="0" applyFont="1" applyFill="1"/>
    <xf numFmtId="0" fontId="3" fillId="2" borderId="0" xfId="0" applyFont="1" applyFill="1" applyAlignment="1">
      <alignment horizontal="center" wrapText="1"/>
    </xf>
    <xf numFmtId="0" fontId="5" fillId="2" borderId="0" xfId="0" applyFont="1" applyFill="1" applyAlignment="1">
      <alignment wrapText="1"/>
    </xf>
    <xf numFmtId="0" fontId="0" fillId="2" borderId="0" xfId="0" applyFill="1" applyAlignment="1">
      <alignment horizontal="left"/>
    </xf>
    <xf numFmtId="0" fontId="6" fillId="2" borderId="0" xfId="0" applyFont="1" applyFill="1" applyAlignment="1">
      <alignment wrapText="1"/>
    </xf>
    <xf numFmtId="0" fontId="4" fillId="2" borderId="0" xfId="0" applyFont="1" applyFill="1" applyAlignment="1">
      <alignment wrapText="1"/>
    </xf>
    <xf numFmtId="0" fontId="13" fillId="2" borderId="0" xfId="0" applyFont="1" applyFill="1" applyAlignment="1">
      <alignment wrapText="1"/>
    </xf>
    <xf numFmtId="0" fontId="0" fillId="2" borderId="0" xfId="0" applyFill="1" applyAlignment="1">
      <alignment vertical="top"/>
    </xf>
    <xf numFmtId="0" fontId="6" fillId="2" borderId="0" xfId="0" applyFont="1" applyFill="1" applyAlignment="1">
      <alignment horizontal="right" vertical="top" wrapText="1"/>
    </xf>
    <xf numFmtId="0" fontId="8" fillId="2" borderId="0" xfId="0" applyFont="1" applyFill="1" applyAlignment="1">
      <alignment wrapText="1"/>
    </xf>
    <xf numFmtId="0" fontId="9" fillId="2" borderId="0" xfId="0" applyFont="1" applyFill="1" applyAlignment="1">
      <alignment wrapText="1"/>
    </xf>
    <xf numFmtId="0" fontId="9" fillId="2" borderId="0" xfId="0" applyFont="1" applyFill="1"/>
    <xf numFmtId="0" fontId="7" fillId="2" borderId="0" xfId="0" applyFont="1" applyFill="1" applyAlignment="1">
      <alignment wrapText="1"/>
    </xf>
    <xf numFmtId="0" fontId="18" fillId="2" borderId="0" xfId="0" applyFont="1" applyFill="1"/>
    <xf numFmtId="0" fontId="19" fillId="2" borderId="0" xfId="0" applyFont="1" applyFill="1"/>
    <xf numFmtId="0" fontId="17" fillId="0" borderId="0" xfId="0" applyFont="1" applyAlignment="1">
      <alignment horizontal="left"/>
    </xf>
    <xf numFmtId="0" fontId="20" fillId="2" borderId="0" xfId="0" applyFont="1" applyFill="1"/>
    <xf numFmtId="0" fontId="19" fillId="2" borderId="0" xfId="0" applyFont="1" applyFill="1" applyAlignment="1">
      <alignment horizontal="center"/>
    </xf>
    <xf numFmtId="9" fontId="19" fillId="2" borderId="0" xfId="1" applyFont="1" applyFill="1" applyAlignment="1">
      <alignment horizontal="center"/>
    </xf>
    <xf numFmtId="0" fontId="19" fillId="2" borderId="1" xfId="0" applyFont="1" applyFill="1" applyBorder="1" applyAlignment="1">
      <alignment horizontal="center"/>
    </xf>
    <xf numFmtId="9" fontId="19" fillId="2" borderId="2" xfId="1" applyFont="1" applyFill="1" applyBorder="1" applyAlignment="1">
      <alignment horizontal="center"/>
    </xf>
    <xf numFmtId="0" fontId="21" fillId="3" borderId="1" xfId="0" applyFont="1" applyFill="1" applyBorder="1" applyAlignment="1">
      <alignment horizontal="center"/>
    </xf>
    <xf numFmtId="9" fontId="21" fillId="3" borderId="2" xfId="1" applyFont="1" applyFill="1" applyBorder="1" applyAlignment="1">
      <alignment horizontal="center"/>
    </xf>
    <xf numFmtId="0" fontId="21" fillId="3" borderId="3" xfId="0" applyFont="1" applyFill="1" applyBorder="1" applyAlignment="1">
      <alignment horizontal="center"/>
    </xf>
    <xf numFmtId="9" fontId="21" fillId="3" borderId="4" xfId="1" applyFont="1" applyFill="1" applyBorder="1" applyAlignment="1">
      <alignment horizontal="center"/>
    </xf>
    <xf numFmtId="0" fontId="17" fillId="2" borderId="0" xfId="0" applyFont="1" applyFill="1" applyAlignment="1">
      <alignment horizontal="left"/>
    </xf>
    <xf numFmtId="0" fontId="2" fillId="2" borderId="0" xfId="0" applyFont="1" applyFill="1" applyAlignment="1">
      <alignment wrapText="1"/>
    </xf>
    <xf numFmtId="0" fontId="26" fillId="2" borderId="0" xfId="0" applyFont="1" applyFill="1" applyAlignment="1">
      <alignment horizontal="right" vertical="top" wrapText="1" readingOrder="1"/>
    </xf>
    <xf numFmtId="0" fontId="27" fillId="2" borderId="0" xfId="0" applyFont="1" applyFill="1" applyAlignment="1">
      <alignment horizontal="left" vertical="top" wrapText="1"/>
    </xf>
    <xf numFmtId="0" fontId="26" fillId="2" borderId="0" xfId="0" applyFont="1" applyFill="1" applyAlignment="1">
      <alignment horizontal="left" vertical="top" wrapText="1"/>
    </xf>
    <xf numFmtId="0" fontId="23" fillId="2" borderId="0" xfId="0" applyFont="1" applyFill="1" applyAlignment="1">
      <alignment vertical="top"/>
    </xf>
    <xf numFmtId="0" fontId="7" fillId="2" borderId="0" xfId="0" applyFont="1" applyFill="1" applyAlignment="1">
      <alignment vertical="top" wrapText="1"/>
    </xf>
    <xf numFmtId="0" fontId="25" fillId="2" borderId="0" xfId="0" applyFont="1" applyFill="1" applyAlignment="1">
      <alignment vertical="top" wrapText="1"/>
    </xf>
    <xf numFmtId="0" fontId="23" fillId="2" borderId="0" xfId="0" applyFont="1" applyFill="1" applyAlignment="1">
      <alignment vertical="top" wrapText="1"/>
    </xf>
    <xf numFmtId="0" fontId="16" fillId="3" borderId="0" xfId="0" applyFont="1" applyFill="1" applyAlignment="1">
      <alignment horizontal="left"/>
    </xf>
    <xf numFmtId="0" fontId="22" fillId="2" borderId="0" xfId="0" applyFont="1" applyFill="1" applyAlignment="1">
      <alignment horizontal="left" vertical="top" wrapText="1"/>
    </xf>
    <xf numFmtId="0" fontId="30" fillId="2" borderId="0" xfId="0" applyFont="1" applyFill="1" applyAlignment="1">
      <alignment horizontal="center"/>
    </xf>
    <xf numFmtId="0" fontId="22" fillId="2" borderId="0" xfId="0" applyFont="1" applyFill="1" applyAlignment="1">
      <alignment horizontal="left" wrapText="1"/>
    </xf>
    <xf numFmtId="0" fontId="20" fillId="2" borderId="0" xfId="0" applyFont="1" applyFill="1" applyAlignment="1">
      <alignment horizontal="center"/>
    </xf>
    <xf numFmtId="0" fontId="17" fillId="2" borderId="0" xfId="0" applyFont="1" applyFill="1" applyAlignment="1">
      <alignment horizontal="center"/>
    </xf>
  </cellXfs>
  <cellStyles count="2">
    <cellStyle name="Normal" xfId="0" builtinId="0"/>
    <cellStyle name="Percent" xfId="1" builtinId="5"/>
  </cellStyles>
  <dxfs count="0"/>
  <tableStyles count="0" defaultTableStyle="TableStyleMedium2" defaultPivotStyle="PivotStyleLight16"/>
  <colors>
    <mruColors>
      <color rgb="FF007586"/>
      <color rgb="FF0011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r>
              <a:rPr lang="en-AU"/>
              <a:t>Q&amp;S Capability by Domains </a:t>
            </a:r>
          </a:p>
        </c:rich>
      </c:tx>
      <c:layout>
        <c:manualLayout>
          <c:xMode val="edge"/>
          <c:yMode val="edge"/>
          <c:x val="0.40559301536490128"/>
          <c:y val="2.7777777777777776E-2"/>
        </c:manualLayout>
      </c:layout>
      <c:overlay val="0"/>
      <c:spPr>
        <a:noFill/>
        <a:ln>
          <a:noFill/>
        </a:ln>
        <a:effectLst/>
      </c:spPr>
      <c:txPr>
        <a:bodyPr rot="0" spcFirstLastPara="1" vertOverflow="ellipsis" vert="horz" wrap="square" anchor="ctr" anchorCtr="1"/>
        <a:lstStyle/>
        <a:p>
          <a:pPr>
            <a:defRPr lang="en-US" sz="1200" b="0" i="0" u="none" strike="noStrike" kern="1200" spc="0" baseline="0">
              <a:solidFill>
                <a:schemeClr val="tx1"/>
              </a:solidFill>
              <a:latin typeface="+mn-lt"/>
              <a:ea typeface="+mn-ea"/>
              <a:cs typeface="+mn-cs"/>
            </a:defRPr>
          </a:pPr>
          <a:endParaRPr lang="en-AU"/>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('Individual Self Assessment'!$B$12,'Individual Self Assessment'!$B$21,'Individual Self Assessment'!$B$30,'Individual Self Assessment'!$B$41,'Individual Self Assessment'!$B$52)</c:f>
              <c:strCache>
                <c:ptCount val="5"/>
                <c:pt idx="0">
                  <c:v>Partnering Total /28</c:v>
                </c:pt>
                <c:pt idx="1">
                  <c:v>Safety Culture Total /20</c:v>
                </c:pt>
                <c:pt idx="2">
                  <c:v>Risk Management Total /20</c:v>
                </c:pt>
                <c:pt idx="3">
                  <c:v>Systems Thinking Total /28</c:v>
                </c:pt>
                <c:pt idx="4">
                  <c:v>Improvement Total /28</c:v>
                </c:pt>
              </c:strCache>
            </c:strRef>
          </c:cat>
          <c:val>
            <c:numRef>
              <c:f>('Individual Self Assessment'!$D$12,'Individual Self Assessment'!$D$21,'Individual Self Assessment'!$D$30,'Individual Self Assessment'!$D$41,'Individual Self Assessment'!$D$52)</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3784-468B-A968-1BF91A7CFA62}"/>
            </c:ext>
          </c:extLst>
        </c:ser>
        <c:dLbls>
          <c:showLegendKey val="0"/>
          <c:showVal val="0"/>
          <c:showCatName val="0"/>
          <c:showSerName val="0"/>
          <c:showPercent val="0"/>
          <c:showBubbleSize val="0"/>
        </c:dLbls>
        <c:axId val="665432720"/>
        <c:axId val="665426240"/>
      </c:radarChart>
      <c:catAx>
        <c:axId val="665432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en-US" sz="2400" b="1" i="0" u="none" strike="noStrike" kern="1200" baseline="0">
                <a:solidFill>
                  <a:schemeClr val="tx1"/>
                </a:solidFill>
                <a:latin typeface="+mn-lt"/>
                <a:ea typeface="+mn-ea"/>
                <a:cs typeface="+mn-cs"/>
              </a:defRPr>
            </a:pPr>
            <a:endParaRPr lang="en-US"/>
          </a:p>
        </c:txPr>
        <c:crossAx val="665426240"/>
        <c:crosses val="autoZero"/>
        <c:auto val="1"/>
        <c:lblAlgn val="ctr"/>
        <c:lblOffset val="100"/>
        <c:noMultiLvlLbl val="0"/>
      </c:catAx>
      <c:valAx>
        <c:axId val="6654262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tx1"/>
                </a:solidFill>
                <a:latin typeface="+mn-lt"/>
                <a:ea typeface="+mn-ea"/>
                <a:cs typeface="+mn-cs"/>
              </a:defRPr>
            </a:pPr>
            <a:endParaRPr lang="en-US"/>
          </a:p>
        </c:txPr>
        <c:crossAx val="665432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lang="en-US" sz="1000" b="0" i="0" u="none" strike="noStrike" kern="1200" baseline="0">
          <a:solidFill>
            <a:schemeClr val="tx1"/>
          </a:solidFill>
          <a:latin typeface="+mn-lt"/>
          <a:ea typeface="+mn-ea"/>
          <a:cs typeface="+mn-cs"/>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Risk Management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'Team Assessment'!$A$26:$A$30</c:f>
              <c:strCache>
                <c:ptCount val="5"/>
                <c:pt idx="0">
                  <c:v>Identify and report risk  </c:v>
                </c:pt>
                <c:pt idx="1">
                  <c:v>Organisational clinical and non-clinical risk management procedures  </c:v>
                </c:pt>
                <c:pt idx="2">
                  <c:v>Legislation and mandatory reporting  </c:v>
                </c:pt>
                <c:pt idx="3">
                  <c:v>Responding to adverse patient safety events  </c:v>
                </c:pt>
                <c:pt idx="4">
                  <c:v>Learning culture   </c:v>
                </c:pt>
              </c:strCache>
            </c:strRef>
          </c:cat>
          <c:val>
            <c:numRef>
              <c:f>'Team Assessment'!$R$26:$R$30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431A-42B2-9EB4-62FCFC9ECC16}"/>
            </c:ext>
          </c:extLst>
        </c:ser>
        <c:dLbls>
          <c:showLegendKey val="0"/>
          <c:showVal val="0"/>
          <c:showCatName val="0"/>
          <c:showSerName val="0"/>
          <c:showPercent val="0"/>
          <c:showBubbleSize val="0"/>
        </c:dLbls>
        <c:axId val="1149541576"/>
        <c:axId val="1149541216"/>
      </c:radarChart>
      <c:catAx>
        <c:axId val="1149541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149541216"/>
        <c:crosses val="autoZero"/>
        <c:auto val="1"/>
        <c:lblAlgn val="ctr"/>
        <c:lblOffset val="100"/>
        <c:noMultiLvlLbl val="0"/>
      </c:catAx>
      <c:valAx>
        <c:axId val="11495412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9541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Systems approach to safety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'Team Assessment'!$A$35:$A$41</c:f>
              <c:strCache>
                <c:ptCount val="7"/>
                <c:pt idx="0">
                  <c:v>Clinical governance in quality and safety</c:v>
                </c:pt>
                <c:pt idx="1">
                  <c:v>Applying systems thinking  </c:v>
                </c:pt>
                <c:pt idx="2">
                  <c:v>Problem solving  </c:v>
                </c:pt>
                <c:pt idx="3">
                  <c:v>Creative thinking  </c:v>
                </c:pt>
                <c:pt idx="4">
                  <c:v>Safety principals </c:v>
                </c:pt>
                <c:pt idx="5">
                  <c:v>Human factors principles </c:v>
                </c:pt>
                <c:pt idx="6">
                  <c:v>Cognitive bias </c:v>
                </c:pt>
              </c:strCache>
            </c:strRef>
          </c:cat>
          <c:val>
            <c:numRef>
              <c:f>'Team Assessment'!$R$35:$R$41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627-41B7-A16B-0364FEC4C88B}"/>
            </c:ext>
          </c:extLst>
        </c:ser>
        <c:dLbls>
          <c:showLegendKey val="0"/>
          <c:showVal val="0"/>
          <c:showCatName val="0"/>
          <c:showSerName val="0"/>
          <c:showPercent val="0"/>
          <c:showBubbleSize val="0"/>
        </c:dLbls>
        <c:axId val="907845136"/>
        <c:axId val="907845496"/>
      </c:radarChart>
      <c:catAx>
        <c:axId val="90784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907845496"/>
        <c:crosses val="autoZero"/>
        <c:auto val="1"/>
        <c:lblAlgn val="ctr"/>
        <c:lblOffset val="100"/>
        <c:noMultiLvlLbl val="0"/>
      </c:catAx>
      <c:valAx>
        <c:axId val="9078454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078451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Continuous Improvement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'Team Assessment'!$A$46:$A$52</c:f>
              <c:strCache>
                <c:ptCount val="7"/>
                <c:pt idx="0">
                  <c:v>Improvement methodology </c:v>
                </c:pt>
                <c:pt idx="1">
                  <c:v>Using data for improvement </c:v>
                </c:pt>
                <c:pt idx="2">
                  <c:v>Variation  </c:v>
                </c:pt>
                <c:pt idx="3">
                  <c:v>Structured measurement plans  </c:v>
                </c:pt>
                <c:pt idx="4">
                  <c:v>Testing ideas  </c:v>
                </c:pt>
                <c:pt idx="5">
                  <c:v>People and change in Improvement  </c:v>
                </c:pt>
                <c:pt idx="6">
                  <c:v>Sustaining improvement   </c:v>
                </c:pt>
              </c:strCache>
            </c:strRef>
          </c:cat>
          <c:val>
            <c:numRef>
              <c:f>'Team Assessment'!$R$46:$R$52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3B9-400A-B6CC-72DCCD0DCCA4}"/>
            </c:ext>
          </c:extLst>
        </c:ser>
        <c:dLbls>
          <c:showLegendKey val="0"/>
          <c:showVal val="0"/>
          <c:showCatName val="0"/>
          <c:showSerName val="0"/>
          <c:showPercent val="0"/>
          <c:showBubbleSize val="0"/>
        </c:dLbls>
        <c:axId val="1149811072"/>
        <c:axId val="1149810352"/>
      </c:radarChart>
      <c:catAx>
        <c:axId val="1149811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149810352"/>
        <c:crosses val="autoZero"/>
        <c:auto val="1"/>
        <c:lblAlgn val="ctr"/>
        <c:lblOffset val="100"/>
        <c:noMultiLvlLbl val="0"/>
      </c:catAx>
      <c:valAx>
        <c:axId val="1149810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98110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Partnering with Consumers</a:t>
            </a:r>
          </a:p>
        </c:rich>
      </c:tx>
      <c:layout>
        <c:manualLayout>
          <c:xMode val="edge"/>
          <c:yMode val="edge"/>
          <c:x val="0.40559301536490128"/>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radarChart>
        <c:radarStyle val="marker"/>
        <c:varyColors val="0"/>
        <c:ser>
          <c:idx val="0"/>
          <c:order val="0"/>
          <c:tx>
            <c:v>Partnering </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'Individual Self Assessment'!$B$5:$B$11</c:f>
              <c:strCache>
                <c:ptCount val="7"/>
                <c:pt idx="0">
                  <c:v>Personalised and holistic care </c:v>
                </c:pt>
                <c:pt idx="1">
                  <c:v>Meaningful consumer engagement  </c:v>
                </c:pt>
                <c:pt idx="2">
                  <c:v>Accessible health information </c:v>
                </c:pt>
                <c:pt idx="3">
                  <c:v>Statutory duty of candour (SDC) </c:v>
                </c:pt>
                <c:pt idx="4">
                  <c:v>Consumer rights autonomy and decision making </c:v>
                </c:pt>
                <c:pt idx="5">
                  <c:v>Equity and inclusion  </c:v>
                </c:pt>
                <c:pt idx="6">
                  <c:v>Measure and evaluate consumer experience  </c:v>
                </c:pt>
              </c:strCache>
            </c:strRef>
          </c:cat>
          <c:val>
            <c:numRef>
              <c:f>'Individual Self Assessment'!$D$5:$D$11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420D-490C-B02C-F38971C027AB}"/>
            </c:ext>
          </c:extLst>
        </c:ser>
        <c:dLbls>
          <c:showLegendKey val="0"/>
          <c:showVal val="0"/>
          <c:showCatName val="0"/>
          <c:showSerName val="0"/>
          <c:showPercent val="0"/>
          <c:showBubbleSize val="0"/>
        </c:dLbls>
        <c:axId val="665432720"/>
        <c:axId val="665426240"/>
      </c:radarChart>
      <c:catAx>
        <c:axId val="665432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665426240"/>
        <c:crosses val="autoZero"/>
        <c:auto val="1"/>
        <c:lblAlgn val="ctr"/>
        <c:lblOffset val="100"/>
        <c:noMultiLvlLbl val="0"/>
      </c:catAx>
      <c:valAx>
        <c:axId val="665426240"/>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5432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Safety</a:t>
            </a:r>
            <a:r>
              <a:rPr lang="en-AU" baseline="0"/>
              <a:t> Culture</a:t>
            </a:r>
            <a:endParaRPr lang="en-AU"/>
          </a:p>
        </c:rich>
      </c:tx>
      <c:layout>
        <c:manualLayout>
          <c:xMode val="edge"/>
          <c:yMode val="edge"/>
          <c:x val="0.46346848579411443"/>
          <c:y val="9.8461544822873882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'Individual Self Assessment'!$B$16:$B$20</c:f>
              <c:strCache>
                <c:ptCount val="5"/>
                <c:pt idx="0">
                  <c:v>Fostering a safety culture </c:v>
                </c:pt>
                <c:pt idx="1">
                  <c:v>Measuring safety culture to drive improvements </c:v>
                </c:pt>
                <c:pt idx="2">
                  <c:v>Psychological safety  </c:v>
                </c:pt>
                <c:pt idx="3">
                  <c:v>Employee wellbeing and engagement  </c:v>
                </c:pt>
                <c:pt idx="4">
                  <c:v>Communicating for quality and safety </c:v>
                </c:pt>
              </c:strCache>
            </c:strRef>
          </c:cat>
          <c:val>
            <c:numRef>
              <c:f>'Individual Self Assessment'!$D$16:$D$20</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58EE-4B28-8ECB-F84FCF8EAC36}"/>
            </c:ext>
          </c:extLst>
        </c:ser>
        <c:dLbls>
          <c:showLegendKey val="0"/>
          <c:showVal val="0"/>
          <c:showCatName val="0"/>
          <c:showSerName val="0"/>
          <c:showPercent val="0"/>
          <c:showBubbleSize val="0"/>
        </c:dLbls>
        <c:axId val="700744744"/>
        <c:axId val="700752304"/>
      </c:radarChart>
      <c:catAx>
        <c:axId val="700744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700752304"/>
        <c:crosses val="autoZero"/>
        <c:auto val="1"/>
        <c:lblAlgn val="ctr"/>
        <c:lblOffset val="100"/>
        <c:noMultiLvlLbl val="0"/>
      </c:catAx>
      <c:valAx>
        <c:axId val="700752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07447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Risk Management</a:t>
            </a:r>
            <a:r>
              <a:rPr lang="en-AU" baseline="0"/>
              <a:t>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'Individual Self Assessment'!$B$25:$B$29</c:f>
              <c:strCache>
                <c:ptCount val="5"/>
                <c:pt idx="0">
                  <c:v>Identify and report risk  </c:v>
                </c:pt>
                <c:pt idx="1">
                  <c:v>Organisational clinical and non-clinical risk management procedures  </c:v>
                </c:pt>
                <c:pt idx="2">
                  <c:v>Legislation and mandatory reporting  </c:v>
                </c:pt>
                <c:pt idx="3">
                  <c:v>Responding to adverse patient safety events  </c:v>
                </c:pt>
                <c:pt idx="4">
                  <c:v>Learning culture   </c:v>
                </c:pt>
              </c:strCache>
            </c:strRef>
          </c:cat>
          <c:val>
            <c:numRef>
              <c:f>'Individual Self Assessment'!$D$25:$D$29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227C-4A71-87CE-7DA10B160A3E}"/>
            </c:ext>
          </c:extLst>
        </c:ser>
        <c:dLbls>
          <c:showLegendKey val="0"/>
          <c:showVal val="0"/>
          <c:showCatName val="0"/>
          <c:showSerName val="0"/>
          <c:showPercent val="0"/>
          <c:showBubbleSize val="0"/>
        </c:dLbls>
        <c:axId val="107211488"/>
        <c:axId val="107213288"/>
      </c:radarChart>
      <c:catAx>
        <c:axId val="107211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07213288"/>
        <c:crosses val="autoZero"/>
        <c:auto val="1"/>
        <c:lblAlgn val="ctr"/>
        <c:lblOffset val="100"/>
        <c:noMultiLvlLbl val="0"/>
      </c:catAx>
      <c:valAx>
        <c:axId val="10721328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211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Systems approach to safety</a:t>
            </a:r>
            <a:r>
              <a:rPr lang="en-AU" baseline="0"/>
              <a:t> </a:t>
            </a:r>
            <a:endParaRPr lang="en-AU"/>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AU"/>
        </a:p>
      </c:txPr>
    </c:title>
    <c:autoTitleDeleted val="0"/>
    <c:plotArea>
      <c:layout/>
      <c:radarChart>
        <c:radarStyle val="marker"/>
        <c:varyColors val="0"/>
        <c:ser>
          <c:idx val="0"/>
          <c:order val="0"/>
          <c:spPr>
            <a:ln w="28575" cap="rnd">
              <a:solidFill>
                <a:schemeClr val="accent1"/>
              </a:solidFill>
              <a:round/>
            </a:ln>
            <a:effectLst/>
          </c:spPr>
          <c:marker>
            <c:symbol val="none"/>
          </c:marker>
          <c:cat>
            <c:strRef>
              <c:f>'Individual Self Assessment'!$B$34:$B$40</c:f>
              <c:strCache>
                <c:ptCount val="7"/>
                <c:pt idx="0">
                  <c:v>Clinical governance in quality and safety</c:v>
                </c:pt>
                <c:pt idx="1">
                  <c:v>Applying systems thinking  </c:v>
                </c:pt>
                <c:pt idx="2">
                  <c:v>Problem solving  </c:v>
                </c:pt>
                <c:pt idx="3">
                  <c:v>Creative thinking  </c:v>
                </c:pt>
                <c:pt idx="4">
                  <c:v>Safety principals </c:v>
                </c:pt>
                <c:pt idx="5">
                  <c:v>Human factors principles </c:v>
                </c:pt>
                <c:pt idx="6">
                  <c:v>Cognitive bias </c:v>
                </c:pt>
              </c:strCache>
            </c:strRef>
          </c:cat>
          <c:val>
            <c:numRef>
              <c:f>'Individual Self Assessment'!$D$34:$D$40</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674-4D34-B03F-2F790F9250A8}"/>
            </c:ext>
          </c:extLst>
        </c:ser>
        <c:dLbls>
          <c:showLegendKey val="0"/>
          <c:showVal val="0"/>
          <c:showCatName val="0"/>
          <c:showSerName val="0"/>
          <c:showPercent val="0"/>
          <c:showBubbleSize val="0"/>
        </c:dLbls>
        <c:axId val="1070384176"/>
        <c:axId val="1070391016"/>
      </c:radarChart>
      <c:catAx>
        <c:axId val="10703841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070391016"/>
        <c:crosses val="autoZero"/>
        <c:auto val="1"/>
        <c:lblAlgn val="ctr"/>
        <c:lblOffset val="100"/>
        <c:noMultiLvlLbl val="0"/>
      </c:catAx>
      <c:valAx>
        <c:axId val="1070391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703841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a:t>Continuous Improvement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'Individual Self Assessment'!$B$45:$B$51</c:f>
              <c:strCache>
                <c:ptCount val="7"/>
                <c:pt idx="0">
                  <c:v>Improvement methodology </c:v>
                </c:pt>
                <c:pt idx="1">
                  <c:v>Using data for improvement </c:v>
                </c:pt>
                <c:pt idx="2">
                  <c:v>Variation  </c:v>
                </c:pt>
                <c:pt idx="3">
                  <c:v>Structured measurement plans  </c:v>
                </c:pt>
                <c:pt idx="4">
                  <c:v>Testing ideas  </c:v>
                </c:pt>
                <c:pt idx="5">
                  <c:v>People and change in Improvement  </c:v>
                </c:pt>
                <c:pt idx="6">
                  <c:v>Sustaining improvement   </c:v>
                </c:pt>
              </c:strCache>
            </c:strRef>
          </c:cat>
          <c:val>
            <c:numRef>
              <c:f>'Individual Self Assessment'!$D$45:$D$51</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13D-45DC-BB89-C776D3202D34}"/>
            </c:ext>
          </c:extLst>
        </c:ser>
        <c:dLbls>
          <c:showLegendKey val="0"/>
          <c:showVal val="0"/>
          <c:showCatName val="0"/>
          <c:showSerName val="0"/>
          <c:showPercent val="0"/>
          <c:showBubbleSize val="0"/>
        </c:dLbls>
        <c:axId val="1062443800"/>
        <c:axId val="1062440560"/>
      </c:radarChart>
      <c:catAx>
        <c:axId val="1062443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062440560"/>
        <c:crosses val="autoZero"/>
        <c:auto val="1"/>
        <c:lblAlgn val="ctr"/>
        <c:lblOffset val="100"/>
        <c:noMultiLvlLbl val="0"/>
      </c:catAx>
      <c:valAx>
        <c:axId val="10624405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24438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('Team Assessment'!$A$13,'Team Assessment'!$A$22,'Team Assessment'!$A$31,'Team Assessment'!$A$42,'Team Assessment'!$A$53)</c:f>
              <c:strCache>
                <c:ptCount val="5"/>
                <c:pt idx="0">
                  <c:v>Partnering Total /28</c:v>
                </c:pt>
                <c:pt idx="1">
                  <c:v>Safety Culture Total /20</c:v>
                </c:pt>
                <c:pt idx="2">
                  <c:v>Risk Management Total /20</c:v>
                </c:pt>
                <c:pt idx="3">
                  <c:v>Systems Thinking Total /28</c:v>
                </c:pt>
                <c:pt idx="4">
                  <c:v>Improvement Total /28</c:v>
                </c:pt>
              </c:strCache>
            </c:strRef>
          </c:cat>
          <c:val>
            <c:numRef>
              <c:f>('Team Assessment'!$R$13,'Team Assessment'!$R$22,'Team Assessment'!$R$31,'Team Assessment'!$R$42,'Team Assessment'!$R$53)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0453-433F-B2C3-44A449FB1BA9}"/>
            </c:ext>
          </c:extLst>
        </c:ser>
        <c:dLbls>
          <c:showLegendKey val="0"/>
          <c:showVal val="0"/>
          <c:showCatName val="0"/>
          <c:showSerName val="0"/>
          <c:showPercent val="0"/>
          <c:showBubbleSize val="0"/>
        </c:dLbls>
        <c:axId val="1026349960"/>
        <c:axId val="1034771672"/>
      </c:radarChart>
      <c:catAx>
        <c:axId val="102634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400" b="1" i="0" u="none" strike="noStrike" kern="1200" baseline="0">
                <a:solidFill>
                  <a:schemeClr val="tx1">
                    <a:lumMod val="65000"/>
                    <a:lumOff val="35000"/>
                  </a:schemeClr>
                </a:solidFill>
                <a:latin typeface="+mn-lt"/>
                <a:ea typeface="+mn-ea"/>
                <a:cs typeface="+mn-cs"/>
              </a:defRPr>
            </a:pPr>
            <a:endParaRPr lang="en-US"/>
          </a:p>
        </c:txPr>
        <c:crossAx val="1034771672"/>
        <c:crosses val="autoZero"/>
        <c:auto val="1"/>
        <c:lblAlgn val="ctr"/>
        <c:lblOffset val="100"/>
        <c:noMultiLvlLbl val="0"/>
      </c:catAx>
      <c:valAx>
        <c:axId val="10347716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26349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Partnering with consumers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'Team Assessment'!$A$6:$A$12</c:f>
              <c:strCache>
                <c:ptCount val="7"/>
                <c:pt idx="0">
                  <c:v>Personalised and holistic care </c:v>
                </c:pt>
                <c:pt idx="1">
                  <c:v>Meaningful consumer engagement  </c:v>
                </c:pt>
                <c:pt idx="2">
                  <c:v>Accessible health information </c:v>
                </c:pt>
                <c:pt idx="3">
                  <c:v>Statutory duty of candour (SDC) </c:v>
                </c:pt>
                <c:pt idx="4">
                  <c:v>Consumer rights autonomy and decision making </c:v>
                </c:pt>
                <c:pt idx="5">
                  <c:v>Equity and inclusion  </c:v>
                </c:pt>
                <c:pt idx="6">
                  <c:v>Measure and evaluate consumer experience  </c:v>
                </c:pt>
              </c:strCache>
            </c:strRef>
          </c:cat>
          <c:val>
            <c:numRef>
              <c:f>'Team Assessment'!$R$6:$R$12</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47D-49CC-BD2F-7BF3578B2B16}"/>
            </c:ext>
          </c:extLst>
        </c:ser>
        <c:dLbls>
          <c:showLegendKey val="0"/>
          <c:showVal val="0"/>
          <c:showCatName val="0"/>
          <c:showSerName val="0"/>
          <c:showPercent val="0"/>
          <c:showBubbleSize val="0"/>
        </c:dLbls>
        <c:axId val="1151277160"/>
        <c:axId val="1151277880"/>
      </c:radarChart>
      <c:catAx>
        <c:axId val="1151277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151277880"/>
        <c:crosses val="autoZero"/>
        <c:auto val="1"/>
        <c:lblAlgn val="ctr"/>
        <c:lblOffset val="100"/>
        <c:noMultiLvlLbl val="0"/>
      </c:catAx>
      <c:valAx>
        <c:axId val="115127788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2771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Culture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'Team Assessment'!$A$17:$A$21</c:f>
              <c:strCache>
                <c:ptCount val="5"/>
                <c:pt idx="0">
                  <c:v>Fostering a safety culture </c:v>
                </c:pt>
                <c:pt idx="1">
                  <c:v>Measuring safety culture to drive improvements </c:v>
                </c:pt>
                <c:pt idx="2">
                  <c:v>Psychological safety  </c:v>
                </c:pt>
                <c:pt idx="3">
                  <c:v>Employee wellbeing and engagement  </c:v>
                </c:pt>
                <c:pt idx="4">
                  <c:v>Communicating for quality and safety </c:v>
                </c:pt>
              </c:strCache>
            </c:strRef>
          </c:cat>
          <c:val>
            <c:numRef>
              <c:f>'Team Assessment'!$R$17:$R$21</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8984-4F34-9235-E1DF9E45D8B2}"/>
            </c:ext>
          </c:extLst>
        </c:ser>
        <c:dLbls>
          <c:showLegendKey val="0"/>
          <c:showVal val="0"/>
          <c:showCatName val="0"/>
          <c:showSerName val="0"/>
          <c:showPercent val="0"/>
          <c:showBubbleSize val="0"/>
        </c:dLbls>
        <c:axId val="1152407752"/>
        <c:axId val="1152410992"/>
      </c:radarChart>
      <c:catAx>
        <c:axId val="115240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crossAx val="1152410992"/>
        <c:crosses val="autoZero"/>
        <c:auto val="1"/>
        <c:lblAlgn val="ctr"/>
        <c:lblOffset val="100"/>
        <c:noMultiLvlLbl val="0"/>
      </c:catAx>
      <c:valAx>
        <c:axId val="1152410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24077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6.pn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197089</xdr:colOff>
      <xdr:row>1</xdr:row>
      <xdr:rowOff>30389</xdr:rowOff>
    </xdr:to>
    <xdr:pic>
      <xdr:nvPicPr>
        <xdr:cNvPr id="3" name="Picture 2">
          <a:extLst>
            <a:ext uri="{FF2B5EF4-FFF2-40B4-BE49-F238E27FC236}">
              <a16:creationId xmlns:a16="http://schemas.microsoft.com/office/drawing/2014/main" id="{43AA8B51-0960-9E6B-767A-8D3F656B2E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833121" cy="8028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807605</xdr:colOff>
      <xdr:row>2</xdr:row>
      <xdr:rowOff>199947</xdr:rowOff>
    </xdr:to>
    <xdr:pic>
      <xdr:nvPicPr>
        <xdr:cNvPr id="2" name="Picture 1">
          <a:extLst>
            <a:ext uri="{FF2B5EF4-FFF2-40B4-BE49-F238E27FC236}">
              <a16:creationId xmlns:a16="http://schemas.microsoft.com/office/drawing/2014/main" id="{482A08E1-4AAB-4586-8B33-175C8D6051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420091" cy="621933"/>
        </a:xfrm>
        <a:prstGeom prst="rect">
          <a:avLst/>
        </a:prstGeom>
      </xdr:spPr>
    </xdr:pic>
    <xdr:clientData/>
  </xdr:twoCellAnchor>
  <xdr:twoCellAnchor>
    <xdr:from>
      <xdr:col>1</xdr:col>
      <xdr:colOff>969819</xdr:colOff>
      <xdr:row>0</xdr:row>
      <xdr:rowOff>69271</xdr:rowOff>
    </xdr:from>
    <xdr:to>
      <xdr:col>2</xdr:col>
      <xdr:colOff>831272</xdr:colOff>
      <xdr:row>2</xdr:row>
      <xdr:rowOff>69272</xdr:rowOff>
    </xdr:to>
    <xdr:sp macro="" textlink="">
      <xdr:nvSpPr>
        <xdr:cNvPr id="3" name="TextBox 2">
          <a:extLst>
            <a:ext uri="{FF2B5EF4-FFF2-40B4-BE49-F238E27FC236}">
              <a16:creationId xmlns:a16="http://schemas.microsoft.com/office/drawing/2014/main" id="{8F8789FD-97AA-46AF-997C-342A5DB39515}"/>
            </a:ext>
          </a:extLst>
        </xdr:cNvPr>
        <xdr:cNvSpPr txBox="1"/>
      </xdr:nvSpPr>
      <xdr:spPr>
        <a:xfrm>
          <a:off x="1575955" y="69271"/>
          <a:ext cx="4364181"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2000" b="1">
              <a:solidFill>
                <a:srgbClr val="007586"/>
              </a:solidFill>
              <a:latin typeface="VIC" panose="00000500000000000000" pitchFamily="2" charset="0"/>
            </a:rPr>
            <a:t>Individual Self Assessment  </a:t>
          </a:r>
        </a:p>
      </xdr:txBody>
    </xdr:sp>
    <xdr:clientData/>
  </xdr:twoCellAnchor>
  <xdr:twoCellAnchor editAs="oneCell">
    <xdr:from>
      <xdr:col>6</xdr:col>
      <xdr:colOff>249517</xdr:colOff>
      <xdr:row>2</xdr:row>
      <xdr:rowOff>133350</xdr:rowOff>
    </xdr:from>
    <xdr:to>
      <xdr:col>17</xdr:col>
      <xdr:colOff>373342</xdr:colOff>
      <xdr:row>17</xdr:row>
      <xdr:rowOff>152400</xdr:rowOff>
    </xdr:to>
    <xdr:pic>
      <xdr:nvPicPr>
        <xdr:cNvPr id="4" name="Picture 3">
          <a:extLst>
            <a:ext uri="{FF2B5EF4-FFF2-40B4-BE49-F238E27FC236}">
              <a16:creationId xmlns:a16="http://schemas.microsoft.com/office/drawing/2014/main" id="{2E7EBD47-587C-3973-6815-45D33F5B1F4E}"/>
            </a:ext>
            <a:ext uri="{147F2762-F138-4A5C-976F-8EAC2B608ADB}">
              <a16:predDERef xmlns:a16="http://schemas.microsoft.com/office/drawing/2014/main" pred="{8F8789FD-97AA-46AF-997C-342A5DB39515}"/>
            </a:ext>
          </a:extLst>
        </xdr:cNvPr>
        <xdr:cNvPicPr>
          <a:picLocks noChangeAspect="1"/>
        </xdr:cNvPicPr>
      </xdr:nvPicPr>
      <xdr:blipFill>
        <a:blip xmlns:r="http://schemas.openxmlformats.org/officeDocument/2006/relationships" r:embed="rId2"/>
        <a:stretch>
          <a:fillRect/>
        </a:stretch>
      </xdr:blipFill>
      <xdr:spPr>
        <a:xfrm>
          <a:off x="9203017" y="536762"/>
          <a:ext cx="9248588" cy="3223932"/>
        </a:xfrm>
        <a:prstGeom prst="rect">
          <a:avLst/>
        </a:prstGeom>
        <a:ln>
          <a:solidFill>
            <a:srgbClr val="000000"/>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595744</xdr:colOff>
      <xdr:row>13</xdr:row>
      <xdr:rowOff>145473</xdr:rowOff>
    </xdr:from>
    <xdr:to>
      <xdr:col>52</xdr:col>
      <xdr:colOff>38099</xdr:colOff>
      <xdr:row>56</xdr:row>
      <xdr:rowOff>153637</xdr:rowOff>
    </xdr:to>
    <xdr:graphicFrame macro="">
      <xdr:nvGraphicFramePr>
        <xdr:cNvPr id="6" name="Chart 1">
          <a:extLst>
            <a:ext uri="{FF2B5EF4-FFF2-40B4-BE49-F238E27FC236}">
              <a16:creationId xmlns:a16="http://schemas.microsoft.com/office/drawing/2014/main" id="{64F99975-32A1-4F3A-8CF4-5D151D7F73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519113</xdr:colOff>
      <xdr:row>58</xdr:row>
      <xdr:rowOff>85725</xdr:rowOff>
    </xdr:from>
    <xdr:to>
      <xdr:col>17</xdr:col>
      <xdr:colOff>481013</xdr:colOff>
      <xdr:row>101</xdr:row>
      <xdr:rowOff>93889</xdr:rowOff>
    </xdr:to>
    <xdr:graphicFrame macro="">
      <xdr:nvGraphicFramePr>
        <xdr:cNvPr id="7" name="Chart 1">
          <a:extLst>
            <a:ext uri="{FF2B5EF4-FFF2-40B4-BE49-F238E27FC236}">
              <a16:creationId xmlns:a16="http://schemas.microsoft.com/office/drawing/2014/main" id="{AD4577F0-5E83-40F5-9A5D-6CDADDC39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61912</xdr:colOff>
      <xdr:row>58</xdr:row>
      <xdr:rowOff>95250</xdr:rowOff>
    </xdr:from>
    <xdr:to>
      <xdr:col>35</xdr:col>
      <xdr:colOff>24712</xdr:colOff>
      <xdr:row>101</xdr:row>
      <xdr:rowOff>104550</xdr:rowOff>
    </xdr:to>
    <xdr:graphicFrame macro="">
      <xdr:nvGraphicFramePr>
        <xdr:cNvPr id="8" name="Chart 7">
          <a:extLst>
            <a:ext uri="{FF2B5EF4-FFF2-40B4-BE49-F238E27FC236}">
              <a16:creationId xmlns:a16="http://schemas.microsoft.com/office/drawing/2014/main" id="{892225E0-952D-4D1D-989E-B2533CF9E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347661</xdr:colOff>
      <xdr:row>103</xdr:row>
      <xdr:rowOff>47624</xdr:rowOff>
    </xdr:from>
    <xdr:to>
      <xdr:col>26</xdr:col>
      <xdr:colOff>381000</xdr:colOff>
      <xdr:row>146</xdr:row>
      <xdr:rowOff>0</xdr:rowOff>
    </xdr:to>
    <xdr:graphicFrame macro="">
      <xdr:nvGraphicFramePr>
        <xdr:cNvPr id="9" name="Chart 8">
          <a:extLst>
            <a:ext uri="{FF2B5EF4-FFF2-40B4-BE49-F238E27FC236}">
              <a16:creationId xmlns:a16="http://schemas.microsoft.com/office/drawing/2014/main" id="{93857F0F-06EB-461C-B89E-E64557E3C9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514350</xdr:colOff>
      <xdr:row>58</xdr:row>
      <xdr:rowOff>123824</xdr:rowOff>
    </xdr:from>
    <xdr:to>
      <xdr:col>51</xdr:col>
      <xdr:colOff>571500</xdr:colOff>
      <xdr:row>101</xdr:row>
      <xdr:rowOff>152400</xdr:rowOff>
    </xdr:to>
    <xdr:graphicFrame macro="">
      <xdr:nvGraphicFramePr>
        <xdr:cNvPr id="10" name="Chart 9">
          <a:extLst>
            <a:ext uri="{FF2B5EF4-FFF2-40B4-BE49-F238E27FC236}">
              <a16:creationId xmlns:a16="http://schemas.microsoft.com/office/drawing/2014/main" id="{5E215217-23FB-49CA-BCDB-099A260042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76200</xdr:colOff>
      <xdr:row>103</xdr:row>
      <xdr:rowOff>95250</xdr:rowOff>
    </xdr:from>
    <xdr:to>
      <xdr:col>44</xdr:col>
      <xdr:colOff>38100</xdr:colOff>
      <xdr:row>146</xdr:row>
      <xdr:rowOff>76200</xdr:rowOff>
    </xdr:to>
    <xdr:graphicFrame macro="">
      <xdr:nvGraphicFramePr>
        <xdr:cNvPr id="11" name="Chart 10">
          <a:extLst>
            <a:ext uri="{FF2B5EF4-FFF2-40B4-BE49-F238E27FC236}">
              <a16:creationId xmlns:a16="http://schemas.microsoft.com/office/drawing/2014/main" id="{4A6B5CF0-4825-4A03-9D0F-1B6235A6D4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152400</xdr:colOff>
      <xdr:row>0</xdr:row>
      <xdr:rowOff>152400</xdr:rowOff>
    </xdr:from>
    <xdr:to>
      <xdr:col>9</xdr:col>
      <xdr:colOff>152400</xdr:colOff>
      <xdr:row>12</xdr:row>
      <xdr:rowOff>154886</xdr:rowOff>
    </xdr:to>
    <xdr:pic>
      <xdr:nvPicPr>
        <xdr:cNvPr id="12" name="Picture 11">
          <a:extLst>
            <a:ext uri="{FF2B5EF4-FFF2-40B4-BE49-F238E27FC236}">
              <a16:creationId xmlns:a16="http://schemas.microsoft.com/office/drawing/2014/main" id="{3268E841-0983-4F0B-9076-5E102E37B9B4}"/>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2400" y="152400"/>
          <a:ext cx="5486400" cy="2402786"/>
        </a:xfrm>
        <a:prstGeom prst="rect">
          <a:avLst/>
        </a:prstGeom>
      </xdr:spPr>
    </xdr:pic>
    <xdr:clientData/>
  </xdr:twoCellAnchor>
  <xdr:twoCellAnchor>
    <xdr:from>
      <xdr:col>8</xdr:col>
      <xdr:colOff>152400</xdr:colOff>
      <xdr:row>3</xdr:row>
      <xdr:rowOff>0</xdr:rowOff>
    </xdr:from>
    <xdr:to>
      <xdr:col>47</xdr:col>
      <xdr:colOff>38100</xdr:colOff>
      <xdr:row>12</xdr:row>
      <xdr:rowOff>0</xdr:rowOff>
    </xdr:to>
    <xdr:sp macro="" textlink="">
      <xdr:nvSpPr>
        <xdr:cNvPr id="13" name="TextBox 12">
          <a:extLst>
            <a:ext uri="{FF2B5EF4-FFF2-40B4-BE49-F238E27FC236}">
              <a16:creationId xmlns:a16="http://schemas.microsoft.com/office/drawing/2014/main" id="{12686327-6C2B-6B75-85BA-43D42885458A}"/>
            </a:ext>
          </a:extLst>
        </xdr:cNvPr>
        <xdr:cNvSpPr txBox="1"/>
      </xdr:nvSpPr>
      <xdr:spPr>
        <a:xfrm>
          <a:off x="5029200" y="685800"/>
          <a:ext cx="23660100" cy="171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7200" b="1">
              <a:solidFill>
                <a:srgbClr val="007586"/>
              </a:solidFill>
              <a:latin typeface="VIC" panose="00000500000000000000" pitchFamily="2" charset="0"/>
            </a:rPr>
            <a:t>Individual Self Assessment Profile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1766454</xdr:colOff>
      <xdr:row>0</xdr:row>
      <xdr:rowOff>138544</xdr:rowOff>
    </xdr:from>
    <xdr:to>
      <xdr:col>4</xdr:col>
      <xdr:colOff>450272</xdr:colOff>
      <xdr:row>2</xdr:row>
      <xdr:rowOff>155863</xdr:rowOff>
    </xdr:to>
    <xdr:sp macro="" textlink="">
      <xdr:nvSpPr>
        <xdr:cNvPr id="2" name="TextBox 1">
          <a:extLst>
            <a:ext uri="{FF2B5EF4-FFF2-40B4-BE49-F238E27FC236}">
              <a16:creationId xmlns:a16="http://schemas.microsoft.com/office/drawing/2014/main" id="{6372E9A5-E908-4BF0-A1C8-B09CA4986C63}"/>
            </a:ext>
          </a:extLst>
        </xdr:cNvPr>
        <xdr:cNvSpPr txBox="1"/>
      </xdr:nvSpPr>
      <xdr:spPr>
        <a:xfrm>
          <a:off x="1766454" y="138544"/>
          <a:ext cx="5992091" cy="6061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3200" b="1">
              <a:solidFill>
                <a:srgbClr val="007586"/>
              </a:solidFill>
              <a:latin typeface="VIC" panose="00000500000000000000" pitchFamily="2" charset="0"/>
            </a:rPr>
            <a:t>Team  Assessment  </a:t>
          </a:r>
        </a:p>
      </xdr:txBody>
    </xdr:sp>
    <xdr:clientData/>
  </xdr:twoCellAnchor>
  <xdr:twoCellAnchor editAs="oneCell">
    <xdr:from>
      <xdr:col>0</xdr:col>
      <xdr:colOff>69273</xdr:colOff>
      <xdr:row>0</xdr:row>
      <xdr:rowOff>0</xdr:rowOff>
    </xdr:from>
    <xdr:to>
      <xdr:col>0</xdr:col>
      <xdr:colOff>2043546</xdr:colOff>
      <xdr:row>3</xdr:row>
      <xdr:rowOff>58478</xdr:rowOff>
    </xdr:to>
    <xdr:pic>
      <xdr:nvPicPr>
        <xdr:cNvPr id="3" name="Picture 2">
          <a:extLst>
            <a:ext uri="{FF2B5EF4-FFF2-40B4-BE49-F238E27FC236}">
              <a16:creationId xmlns:a16="http://schemas.microsoft.com/office/drawing/2014/main" id="{63BDBF1E-9175-4A4F-8F12-CB6AE070F8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273" y="0"/>
          <a:ext cx="1974273" cy="855114"/>
        </a:xfrm>
        <a:prstGeom prst="rect">
          <a:avLst/>
        </a:prstGeom>
      </xdr:spPr>
    </xdr:pic>
    <xdr:clientData/>
  </xdr:twoCellAnchor>
  <xdr:twoCellAnchor editAs="oneCell">
    <xdr:from>
      <xdr:col>20</xdr:col>
      <xdr:colOff>285749</xdr:colOff>
      <xdr:row>2</xdr:row>
      <xdr:rowOff>142876</xdr:rowOff>
    </xdr:from>
    <xdr:to>
      <xdr:col>34</xdr:col>
      <xdr:colOff>571499</xdr:colOff>
      <xdr:row>18</xdr:row>
      <xdr:rowOff>23813</xdr:rowOff>
    </xdr:to>
    <xdr:pic>
      <xdr:nvPicPr>
        <xdr:cNvPr id="4" name="Picture 3">
          <a:extLst>
            <a:ext uri="{FF2B5EF4-FFF2-40B4-BE49-F238E27FC236}">
              <a16:creationId xmlns:a16="http://schemas.microsoft.com/office/drawing/2014/main" id="{F4811F9D-46B3-4BAB-B4C2-73063A986663}"/>
            </a:ext>
            <a:ext uri="{147F2762-F138-4A5C-976F-8EAC2B608ADB}">
              <a16:predDERef xmlns:a16="http://schemas.microsoft.com/office/drawing/2014/main" pred="{63BDBF1E-9175-4A4F-8F12-CB6AE070F899}"/>
            </a:ext>
          </a:extLst>
        </xdr:cNvPr>
        <xdr:cNvPicPr>
          <a:picLocks noChangeAspect="1"/>
        </xdr:cNvPicPr>
      </xdr:nvPicPr>
      <xdr:blipFill>
        <a:blip xmlns:r="http://schemas.openxmlformats.org/officeDocument/2006/relationships" r:embed="rId2"/>
        <a:stretch>
          <a:fillRect/>
        </a:stretch>
      </xdr:blipFill>
      <xdr:spPr>
        <a:xfrm>
          <a:off x="24312562" y="714376"/>
          <a:ext cx="9286875" cy="3048000"/>
        </a:xfrm>
        <a:prstGeom prst="rect">
          <a:avLst/>
        </a:prstGeom>
        <a:ln>
          <a:solidFill>
            <a:srgbClr val="00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152400</xdr:colOff>
      <xdr:row>0</xdr:row>
      <xdr:rowOff>152400</xdr:rowOff>
    </xdr:from>
    <xdr:to>
      <xdr:col>9</xdr:col>
      <xdr:colOff>152400</xdr:colOff>
      <xdr:row>12</xdr:row>
      <xdr:rowOff>97736</xdr:rowOff>
    </xdr:to>
    <xdr:pic>
      <xdr:nvPicPr>
        <xdr:cNvPr id="14" name="Picture 13">
          <a:extLst>
            <a:ext uri="{FF2B5EF4-FFF2-40B4-BE49-F238E27FC236}">
              <a16:creationId xmlns:a16="http://schemas.microsoft.com/office/drawing/2014/main" id="{FE5FD0FE-1EB1-413C-9627-3B572168F4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52400"/>
          <a:ext cx="5486400" cy="2402786"/>
        </a:xfrm>
        <a:prstGeom prst="rect">
          <a:avLst/>
        </a:prstGeom>
      </xdr:spPr>
    </xdr:pic>
    <xdr:clientData/>
  </xdr:twoCellAnchor>
  <xdr:twoCellAnchor>
    <xdr:from>
      <xdr:col>7</xdr:col>
      <xdr:colOff>381000</xdr:colOff>
      <xdr:row>2</xdr:row>
      <xdr:rowOff>152400</xdr:rowOff>
    </xdr:from>
    <xdr:to>
      <xdr:col>46</xdr:col>
      <xdr:colOff>304800</xdr:colOff>
      <xdr:row>11</xdr:row>
      <xdr:rowOff>152400</xdr:rowOff>
    </xdr:to>
    <xdr:sp macro="" textlink="">
      <xdr:nvSpPr>
        <xdr:cNvPr id="15" name="TextBox 14">
          <a:extLst>
            <a:ext uri="{FF2B5EF4-FFF2-40B4-BE49-F238E27FC236}">
              <a16:creationId xmlns:a16="http://schemas.microsoft.com/office/drawing/2014/main" id="{D94079D8-2955-49A7-AC73-6968052360D2}"/>
            </a:ext>
          </a:extLst>
        </xdr:cNvPr>
        <xdr:cNvSpPr txBox="1"/>
      </xdr:nvSpPr>
      <xdr:spPr>
        <a:xfrm>
          <a:off x="4648200" y="647700"/>
          <a:ext cx="23698200" cy="171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7200" b="1">
              <a:solidFill>
                <a:srgbClr val="007586"/>
              </a:solidFill>
              <a:latin typeface="VIC" panose="00000500000000000000" pitchFamily="2" charset="0"/>
            </a:rPr>
            <a:t> Team Assessment Profile </a:t>
          </a:r>
        </a:p>
      </xdr:txBody>
    </xdr:sp>
    <xdr:clientData/>
  </xdr:twoCellAnchor>
  <xdr:twoCellAnchor>
    <xdr:from>
      <xdr:col>1</xdr:col>
      <xdr:colOff>547687</xdr:colOff>
      <xdr:row>14</xdr:row>
      <xdr:rowOff>142875</xdr:rowOff>
    </xdr:from>
    <xdr:to>
      <xdr:col>51</xdr:col>
      <xdr:colOff>476250</xdr:colOff>
      <xdr:row>57</xdr:row>
      <xdr:rowOff>166687</xdr:rowOff>
    </xdr:to>
    <xdr:graphicFrame macro="">
      <xdr:nvGraphicFramePr>
        <xdr:cNvPr id="8" name="Chart 7">
          <a:extLst>
            <a:ext uri="{FF2B5EF4-FFF2-40B4-BE49-F238E27FC236}">
              <a16:creationId xmlns:a16="http://schemas.microsoft.com/office/drawing/2014/main" id="{0C7F6153-6384-4981-BB75-025416C84F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523875</xdr:colOff>
      <xdr:row>58</xdr:row>
      <xdr:rowOff>95250</xdr:rowOff>
    </xdr:from>
    <xdr:to>
      <xdr:col>18</xdr:col>
      <xdr:colOff>404812</xdr:colOff>
      <xdr:row>100</xdr:row>
      <xdr:rowOff>119062</xdr:rowOff>
    </xdr:to>
    <xdr:graphicFrame macro="">
      <xdr:nvGraphicFramePr>
        <xdr:cNvPr id="9" name="Chart 8">
          <a:extLst>
            <a:ext uri="{FF2B5EF4-FFF2-40B4-BE49-F238E27FC236}">
              <a16:creationId xmlns:a16="http://schemas.microsoft.com/office/drawing/2014/main" id="{8D67DD34-35A7-44CC-B1D1-9AB766B27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xdr:colOff>
      <xdr:row>58</xdr:row>
      <xdr:rowOff>95249</xdr:rowOff>
    </xdr:from>
    <xdr:to>
      <xdr:col>35</xdr:col>
      <xdr:colOff>357186</xdr:colOff>
      <xdr:row>100</xdr:row>
      <xdr:rowOff>23811</xdr:rowOff>
    </xdr:to>
    <xdr:graphicFrame macro="">
      <xdr:nvGraphicFramePr>
        <xdr:cNvPr id="10" name="Chart 9">
          <a:extLst>
            <a:ext uri="{FF2B5EF4-FFF2-40B4-BE49-F238E27FC236}">
              <a16:creationId xmlns:a16="http://schemas.microsoft.com/office/drawing/2014/main" id="{1C5B326B-D1F2-4395-B0B2-E8F189321A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35</xdr:col>
      <xdr:colOff>547687</xdr:colOff>
      <xdr:row>58</xdr:row>
      <xdr:rowOff>95249</xdr:rowOff>
    </xdr:from>
    <xdr:to>
      <xdr:col>51</xdr:col>
      <xdr:colOff>452437</xdr:colOff>
      <xdr:row>100</xdr:row>
      <xdr:rowOff>23812</xdr:rowOff>
    </xdr:to>
    <xdr:graphicFrame macro="">
      <xdr:nvGraphicFramePr>
        <xdr:cNvPr id="11" name="Chart 10">
          <a:extLst>
            <a:ext uri="{FF2B5EF4-FFF2-40B4-BE49-F238E27FC236}">
              <a16:creationId xmlns:a16="http://schemas.microsoft.com/office/drawing/2014/main" id="{8962A8CA-8DA3-48BF-BCD0-F3551DE6D5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500061</xdr:colOff>
      <xdr:row>102</xdr:row>
      <xdr:rowOff>23812</xdr:rowOff>
    </xdr:from>
    <xdr:to>
      <xdr:col>26</xdr:col>
      <xdr:colOff>309561</xdr:colOff>
      <xdr:row>145</xdr:row>
      <xdr:rowOff>23812</xdr:rowOff>
    </xdr:to>
    <xdr:graphicFrame macro="">
      <xdr:nvGraphicFramePr>
        <xdr:cNvPr id="12" name="Chart 11">
          <a:extLst>
            <a:ext uri="{FF2B5EF4-FFF2-40B4-BE49-F238E27FC236}">
              <a16:creationId xmlns:a16="http://schemas.microsoft.com/office/drawing/2014/main" id="{2DAB1AAD-ADB7-40C4-8F3D-0D57F84CA8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xdr:col>
      <xdr:colOff>428625</xdr:colOff>
      <xdr:row>102</xdr:row>
      <xdr:rowOff>23811</xdr:rowOff>
    </xdr:from>
    <xdr:to>
      <xdr:col>45</xdr:col>
      <xdr:colOff>261937</xdr:colOff>
      <xdr:row>145</xdr:row>
      <xdr:rowOff>23810</xdr:rowOff>
    </xdr:to>
    <xdr:graphicFrame macro="">
      <xdr:nvGraphicFramePr>
        <xdr:cNvPr id="13" name="Chart 12">
          <a:extLst>
            <a:ext uri="{FF2B5EF4-FFF2-40B4-BE49-F238E27FC236}">
              <a16:creationId xmlns:a16="http://schemas.microsoft.com/office/drawing/2014/main" id="{47CAA975-D9E7-4AE3-9C65-B2EB526CE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5AB29-5215-4E58-8365-F2E00E9F5434}">
  <dimension ref="A1:G230"/>
  <sheetViews>
    <sheetView topLeftCell="A16" zoomScale="85" zoomScaleNormal="85" workbookViewId="0">
      <selection activeCell="B5" sqref="B5"/>
    </sheetView>
  </sheetViews>
  <sheetFormatPr defaultColWidth="9.1796875" defaultRowHeight="14.5" x14ac:dyDescent="0.35"/>
  <cols>
    <col min="1" max="1" width="24.453125" style="1" customWidth="1"/>
    <col min="2" max="2" width="116" style="1" customWidth="1"/>
    <col min="3" max="16384" width="9.1796875" style="1"/>
  </cols>
  <sheetData>
    <row r="1" spans="1:7" ht="60.75" customHeight="1" x14ac:dyDescent="0.7">
      <c r="A1" s="38" t="s">
        <v>0</v>
      </c>
      <c r="B1" s="38"/>
    </row>
    <row r="2" spans="1:7" ht="63.75" customHeight="1" x14ac:dyDescent="0.35">
      <c r="A2" s="39" t="s">
        <v>1</v>
      </c>
      <c r="B2" s="39"/>
    </row>
    <row r="3" spans="1:7" ht="13.5" customHeight="1" x14ac:dyDescent="0.35">
      <c r="A3" s="3"/>
      <c r="B3" s="4"/>
    </row>
    <row r="4" spans="1:7" ht="25.5" customHeight="1" x14ac:dyDescent="0.55000000000000004">
      <c r="A4" s="36" t="s">
        <v>2</v>
      </c>
      <c r="B4" s="36"/>
    </row>
    <row r="5" spans="1:7" ht="45" customHeight="1" x14ac:dyDescent="0.35">
      <c r="A5" s="32" t="s">
        <v>3</v>
      </c>
      <c r="B5" s="33" t="s">
        <v>4</v>
      </c>
    </row>
    <row r="6" spans="1:7" ht="34.5" customHeight="1" x14ac:dyDescent="0.35">
      <c r="A6" s="32" t="s">
        <v>5</v>
      </c>
      <c r="B6" s="34" t="s">
        <v>6</v>
      </c>
    </row>
    <row r="7" spans="1:7" ht="58.5" customHeight="1" x14ac:dyDescent="0.35">
      <c r="A7" s="35" t="s">
        <v>7</v>
      </c>
      <c r="B7" s="34" t="s">
        <v>8</v>
      </c>
      <c r="D7" s="5"/>
    </row>
    <row r="8" spans="1:7" ht="46.5" customHeight="1" x14ac:dyDescent="0.35">
      <c r="A8" s="32" t="s">
        <v>9</v>
      </c>
      <c r="B8" s="34" t="s">
        <v>10</v>
      </c>
    </row>
    <row r="9" spans="1:7" ht="45" customHeight="1" x14ac:dyDescent="0.35">
      <c r="A9" s="32" t="s">
        <v>11</v>
      </c>
      <c r="B9" s="34" t="s">
        <v>12</v>
      </c>
    </row>
    <row r="10" spans="1:7" ht="45.75" customHeight="1" x14ac:dyDescent="0.35">
      <c r="A10" s="6"/>
      <c r="B10" s="7"/>
    </row>
    <row r="11" spans="1:7" ht="25.5" customHeight="1" x14ac:dyDescent="0.55000000000000004">
      <c r="A11" s="36" t="s">
        <v>13</v>
      </c>
      <c r="B11" s="36"/>
    </row>
    <row r="12" spans="1:7" ht="23.25" customHeight="1" x14ac:dyDescent="0.5">
      <c r="A12" s="8" t="s">
        <v>14</v>
      </c>
    </row>
    <row r="13" spans="1:7" ht="30" customHeight="1" x14ac:dyDescent="0.35">
      <c r="A13" s="29">
        <v>1</v>
      </c>
      <c r="B13" s="30" t="s">
        <v>15</v>
      </c>
    </row>
    <row r="14" spans="1:7" ht="48.75" customHeight="1" x14ac:dyDescent="0.35">
      <c r="A14" s="29">
        <v>2</v>
      </c>
      <c r="B14" s="30" t="s">
        <v>16</v>
      </c>
    </row>
    <row r="15" spans="1:7" ht="45" customHeight="1" x14ac:dyDescent="0.35">
      <c r="A15" s="29">
        <v>3</v>
      </c>
      <c r="B15" s="31" t="s">
        <v>17</v>
      </c>
    </row>
    <row r="16" spans="1:7" ht="85" customHeight="1" x14ac:dyDescent="0.35">
      <c r="A16" s="29">
        <v>4</v>
      </c>
      <c r="B16" s="30" t="s">
        <v>18</v>
      </c>
      <c r="G16" s="9"/>
    </row>
    <row r="17" spans="1:2" ht="40.5" customHeight="1" x14ac:dyDescent="0.35">
      <c r="A17" s="10">
        <v>5</v>
      </c>
      <c r="B17" s="31" t="s">
        <v>19</v>
      </c>
    </row>
    <row r="18" spans="1:2" x14ac:dyDescent="0.35">
      <c r="A18" s="14"/>
      <c r="B18" s="11"/>
    </row>
    <row r="19" spans="1:2" ht="21" customHeight="1" x14ac:dyDescent="0.5">
      <c r="A19" s="8" t="s">
        <v>20</v>
      </c>
      <c r="B19" s="11"/>
    </row>
    <row r="20" spans="1:2" ht="43.5" customHeight="1" x14ac:dyDescent="0.35">
      <c r="A20" s="29">
        <v>1</v>
      </c>
      <c r="B20" s="30" t="s">
        <v>21</v>
      </c>
    </row>
    <row r="21" spans="1:2" ht="29" x14ac:dyDescent="0.35">
      <c r="A21" s="29">
        <v>2</v>
      </c>
      <c r="B21" s="30" t="s">
        <v>22</v>
      </c>
    </row>
    <row r="22" spans="1:2" ht="29" x14ac:dyDescent="0.35">
      <c r="A22" s="29">
        <v>3</v>
      </c>
      <c r="B22" s="30" t="s">
        <v>23</v>
      </c>
    </row>
    <row r="23" spans="1:2" ht="29" x14ac:dyDescent="0.35">
      <c r="A23" s="29">
        <v>4</v>
      </c>
      <c r="B23" s="30" t="s">
        <v>24</v>
      </c>
    </row>
    <row r="24" spans="1:2" ht="29" x14ac:dyDescent="0.35">
      <c r="A24" s="29">
        <v>5</v>
      </c>
      <c r="B24" s="30" t="s">
        <v>25</v>
      </c>
    </row>
    <row r="25" spans="1:2" x14ac:dyDescent="0.35">
      <c r="A25" s="12"/>
      <c r="B25" s="13"/>
    </row>
    <row r="26" spans="1:2" ht="23.5" x14ac:dyDescent="0.55000000000000004">
      <c r="A26" s="36" t="s">
        <v>26</v>
      </c>
      <c r="B26" s="36"/>
    </row>
    <row r="27" spans="1:2" ht="114.75" customHeight="1" x14ac:dyDescent="0.35">
      <c r="A27" s="37" t="s">
        <v>27</v>
      </c>
      <c r="B27" s="37"/>
    </row>
    <row r="28" spans="1:2" x14ac:dyDescent="0.35">
      <c r="A28" s="28" t="s">
        <v>28</v>
      </c>
      <c r="B28" s="13"/>
    </row>
    <row r="29" spans="1:2" x14ac:dyDescent="0.35">
      <c r="A29" s="28"/>
      <c r="B29" s="13"/>
    </row>
    <row r="30" spans="1:2" x14ac:dyDescent="0.35">
      <c r="A30" s="12"/>
      <c r="B30" s="13"/>
    </row>
    <row r="31" spans="1:2" x14ac:dyDescent="0.35">
      <c r="A31" s="12"/>
      <c r="B31" s="13"/>
    </row>
    <row r="32" spans="1:2" x14ac:dyDescent="0.35">
      <c r="A32" s="12"/>
      <c r="B32" s="13"/>
    </row>
    <row r="33" spans="1:2" x14ac:dyDescent="0.35">
      <c r="A33" s="12"/>
      <c r="B33" s="13"/>
    </row>
    <row r="34" spans="1:2" x14ac:dyDescent="0.35">
      <c r="A34" s="12"/>
      <c r="B34" s="13"/>
    </row>
    <row r="35" spans="1:2" x14ac:dyDescent="0.35">
      <c r="A35" s="12"/>
      <c r="B35" s="13"/>
    </row>
    <row r="36" spans="1:2" x14ac:dyDescent="0.35">
      <c r="A36" s="12"/>
      <c r="B36" s="13"/>
    </row>
    <row r="37" spans="1:2" x14ac:dyDescent="0.35">
      <c r="A37" s="12"/>
      <c r="B37" s="13"/>
    </row>
    <row r="38" spans="1:2" x14ac:dyDescent="0.35">
      <c r="A38" s="12"/>
      <c r="B38" s="13"/>
    </row>
    <row r="39" spans="1:2" x14ac:dyDescent="0.35">
      <c r="A39" s="12"/>
      <c r="B39" s="13"/>
    </row>
    <row r="40" spans="1:2" x14ac:dyDescent="0.35">
      <c r="A40" s="12"/>
      <c r="B40" s="13"/>
    </row>
    <row r="41" spans="1:2" x14ac:dyDescent="0.35">
      <c r="A41" s="12"/>
      <c r="B41" s="13"/>
    </row>
    <row r="42" spans="1:2" x14ac:dyDescent="0.35">
      <c r="A42" s="12"/>
      <c r="B42" s="13"/>
    </row>
    <row r="43" spans="1:2" x14ac:dyDescent="0.35">
      <c r="A43" s="12"/>
      <c r="B43" s="13"/>
    </row>
    <row r="44" spans="1:2" x14ac:dyDescent="0.35">
      <c r="A44" s="12"/>
      <c r="B44" s="13"/>
    </row>
    <row r="45" spans="1:2" x14ac:dyDescent="0.35">
      <c r="A45" s="12"/>
      <c r="B45" s="13"/>
    </row>
    <row r="46" spans="1:2" x14ac:dyDescent="0.35">
      <c r="A46" s="12"/>
      <c r="B46" s="13"/>
    </row>
    <row r="47" spans="1:2" x14ac:dyDescent="0.35">
      <c r="A47" s="12"/>
      <c r="B47" s="13"/>
    </row>
    <row r="48" spans="1:2" x14ac:dyDescent="0.35">
      <c r="A48" s="12"/>
      <c r="B48" s="13"/>
    </row>
    <row r="49" spans="1:2" x14ac:dyDescent="0.35">
      <c r="A49" s="12"/>
      <c r="B49" s="13"/>
    </row>
    <row r="50" spans="1:2" x14ac:dyDescent="0.35">
      <c r="A50" s="12"/>
      <c r="B50" s="13"/>
    </row>
    <row r="51" spans="1:2" x14ac:dyDescent="0.35">
      <c r="A51" s="12"/>
      <c r="B51" s="13"/>
    </row>
    <row r="52" spans="1:2" x14ac:dyDescent="0.35">
      <c r="A52" s="12"/>
      <c r="B52" s="13"/>
    </row>
    <row r="53" spans="1:2" x14ac:dyDescent="0.35">
      <c r="A53" s="12"/>
      <c r="B53" s="13"/>
    </row>
    <row r="54" spans="1:2" x14ac:dyDescent="0.35">
      <c r="A54" s="12"/>
      <c r="B54" s="13"/>
    </row>
    <row r="55" spans="1:2" x14ac:dyDescent="0.35">
      <c r="A55" s="12"/>
      <c r="B55" s="13"/>
    </row>
    <row r="56" spans="1:2" x14ac:dyDescent="0.35">
      <c r="A56" s="12"/>
      <c r="B56" s="13"/>
    </row>
    <row r="57" spans="1:2" x14ac:dyDescent="0.35">
      <c r="A57" s="12"/>
      <c r="B57" s="13"/>
    </row>
    <row r="58" spans="1:2" x14ac:dyDescent="0.35">
      <c r="A58" s="12"/>
      <c r="B58" s="13"/>
    </row>
    <row r="59" spans="1:2" x14ac:dyDescent="0.35">
      <c r="A59" s="12"/>
      <c r="B59" s="13"/>
    </row>
    <row r="60" spans="1:2" x14ac:dyDescent="0.35">
      <c r="A60" s="12"/>
      <c r="B60" s="13"/>
    </row>
    <row r="61" spans="1:2" x14ac:dyDescent="0.35">
      <c r="A61" s="12"/>
      <c r="B61" s="13"/>
    </row>
    <row r="62" spans="1:2" x14ac:dyDescent="0.35">
      <c r="A62" s="12"/>
      <c r="B62" s="13"/>
    </row>
    <row r="63" spans="1:2" x14ac:dyDescent="0.35">
      <c r="A63" s="12"/>
      <c r="B63" s="13"/>
    </row>
    <row r="64" spans="1:2" x14ac:dyDescent="0.35">
      <c r="A64" s="12"/>
      <c r="B64" s="13"/>
    </row>
    <row r="65" spans="1:2" x14ac:dyDescent="0.35">
      <c r="A65" s="12"/>
      <c r="B65" s="13"/>
    </row>
    <row r="66" spans="1:2" x14ac:dyDescent="0.35">
      <c r="A66" s="12"/>
      <c r="B66" s="13"/>
    </row>
    <row r="67" spans="1:2" x14ac:dyDescent="0.35">
      <c r="A67" s="12"/>
      <c r="B67" s="13"/>
    </row>
    <row r="68" spans="1:2" x14ac:dyDescent="0.35">
      <c r="A68" s="12"/>
      <c r="B68" s="13"/>
    </row>
    <row r="69" spans="1:2" x14ac:dyDescent="0.35">
      <c r="A69" s="12"/>
      <c r="B69" s="13"/>
    </row>
    <row r="70" spans="1:2" x14ac:dyDescent="0.35">
      <c r="A70" s="12"/>
      <c r="B70" s="13"/>
    </row>
    <row r="71" spans="1:2" x14ac:dyDescent="0.35">
      <c r="A71" s="12"/>
      <c r="B71" s="13"/>
    </row>
    <row r="72" spans="1:2" x14ac:dyDescent="0.35">
      <c r="A72" s="12"/>
      <c r="B72" s="13"/>
    </row>
    <row r="73" spans="1:2" x14ac:dyDescent="0.35">
      <c r="A73" s="12"/>
      <c r="B73" s="13"/>
    </row>
    <row r="74" spans="1:2" x14ac:dyDescent="0.35">
      <c r="A74" s="12"/>
      <c r="B74" s="13"/>
    </row>
    <row r="75" spans="1:2" x14ac:dyDescent="0.35">
      <c r="A75" s="12"/>
      <c r="B75" s="13"/>
    </row>
    <row r="76" spans="1:2" x14ac:dyDescent="0.35">
      <c r="A76" s="12"/>
      <c r="B76" s="13"/>
    </row>
    <row r="77" spans="1:2" x14ac:dyDescent="0.35">
      <c r="A77" s="12"/>
      <c r="B77" s="13"/>
    </row>
    <row r="78" spans="1:2" x14ac:dyDescent="0.35">
      <c r="A78" s="12"/>
      <c r="B78" s="13"/>
    </row>
    <row r="79" spans="1:2" x14ac:dyDescent="0.35">
      <c r="A79" s="12"/>
      <c r="B79" s="13"/>
    </row>
    <row r="80" spans="1:2" x14ac:dyDescent="0.35">
      <c r="A80" s="12"/>
      <c r="B80" s="13"/>
    </row>
    <row r="81" spans="1:2" x14ac:dyDescent="0.35">
      <c r="A81" s="12"/>
      <c r="B81" s="13"/>
    </row>
    <row r="82" spans="1:2" x14ac:dyDescent="0.35">
      <c r="A82" s="12"/>
      <c r="B82" s="13"/>
    </row>
    <row r="83" spans="1:2" x14ac:dyDescent="0.35">
      <c r="A83" s="12"/>
      <c r="B83" s="13"/>
    </row>
    <row r="84" spans="1:2" x14ac:dyDescent="0.35">
      <c r="A84" s="12"/>
      <c r="B84" s="13"/>
    </row>
    <row r="85" spans="1:2" x14ac:dyDescent="0.35">
      <c r="A85" s="12"/>
      <c r="B85" s="13"/>
    </row>
    <row r="86" spans="1:2" x14ac:dyDescent="0.35">
      <c r="A86" s="12"/>
      <c r="B86" s="13"/>
    </row>
    <row r="87" spans="1:2" x14ac:dyDescent="0.35">
      <c r="A87" s="12"/>
      <c r="B87" s="13"/>
    </row>
    <row r="88" spans="1:2" x14ac:dyDescent="0.35">
      <c r="A88" s="12"/>
      <c r="B88" s="13"/>
    </row>
    <row r="89" spans="1:2" x14ac:dyDescent="0.35">
      <c r="A89" s="12"/>
      <c r="B89" s="13"/>
    </row>
    <row r="90" spans="1:2" x14ac:dyDescent="0.35">
      <c r="A90" s="12"/>
      <c r="B90" s="13"/>
    </row>
    <row r="91" spans="1:2" x14ac:dyDescent="0.35">
      <c r="A91" s="12"/>
      <c r="B91" s="13"/>
    </row>
    <row r="92" spans="1:2" x14ac:dyDescent="0.35">
      <c r="A92" s="12"/>
      <c r="B92" s="13"/>
    </row>
    <row r="93" spans="1:2" x14ac:dyDescent="0.35">
      <c r="A93" s="12"/>
      <c r="B93" s="13"/>
    </row>
    <row r="94" spans="1:2" x14ac:dyDescent="0.35">
      <c r="A94" s="12"/>
      <c r="B94" s="13"/>
    </row>
    <row r="95" spans="1:2" x14ac:dyDescent="0.35">
      <c r="A95" s="12"/>
      <c r="B95" s="13"/>
    </row>
    <row r="96" spans="1:2" x14ac:dyDescent="0.35">
      <c r="A96" s="12"/>
      <c r="B96" s="13"/>
    </row>
    <row r="97" spans="1:2" x14ac:dyDescent="0.35">
      <c r="A97" s="12"/>
      <c r="B97" s="13"/>
    </row>
    <row r="98" spans="1:2" x14ac:dyDescent="0.35">
      <c r="A98" s="12"/>
      <c r="B98" s="13"/>
    </row>
    <row r="99" spans="1:2" x14ac:dyDescent="0.35">
      <c r="A99" s="12"/>
      <c r="B99" s="13"/>
    </row>
    <row r="100" spans="1:2" x14ac:dyDescent="0.35">
      <c r="A100" s="12"/>
      <c r="B100" s="13"/>
    </row>
    <row r="101" spans="1:2" x14ac:dyDescent="0.35">
      <c r="A101" s="12"/>
      <c r="B101" s="13"/>
    </row>
    <row r="102" spans="1:2" x14ac:dyDescent="0.35">
      <c r="A102" s="12"/>
      <c r="B102" s="13"/>
    </row>
    <row r="103" spans="1:2" x14ac:dyDescent="0.35">
      <c r="A103" s="12"/>
      <c r="B103" s="13"/>
    </row>
    <row r="104" spans="1:2" x14ac:dyDescent="0.35">
      <c r="A104" s="12"/>
      <c r="B104" s="13"/>
    </row>
    <row r="105" spans="1:2" x14ac:dyDescent="0.35">
      <c r="A105" s="12"/>
      <c r="B105" s="13"/>
    </row>
    <row r="106" spans="1:2" x14ac:dyDescent="0.35">
      <c r="A106" s="12"/>
      <c r="B106" s="13"/>
    </row>
    <row r="107" spans="1:2" x14ac:dyDescent="0.35">
      <c r="A107" s="12"/>
      <c r="B107" s="13"/>
    </row>
    <row r="108" spans="1:2" x14ac:dyDescent="0.35">
      <c r="A108" s="12"/>
      <c r="B108" s="13"/>
    </row>
    <row r="109" spans="1:2" x14ac:dyDescent="0.35">
      <c r="A109" s="12"/>
      <c r="B109" s="13"/>
    </row>
    <row r="110" spans="1:2" x14ac:dyDescent="0.35">
      <c r="A110" s="12"/>
      <c r="B110" s="13"/>
    </row>
    <row r="111" spans="1:2" x14ac:dyDescent="0.35">
      <c r="A111" s="12"/>
      <c r="B111" s="13"/>
    </row>
    <row r="112" spans="1:2" x14ac:dyDescent="0.35">
      <c r="A112" s="12"/>
      <c r="B112" s="13"/>
    </row>
    <row r="113" spans="1:2" x14ac:dyDescent="0.35">
      <c r="A113" s="12"/>
      <c r="B113" s="13"/>
    </row>
    <row r="114" spans="1:2" x14ac:dyDescent="0.35">
      <c r="A114" s="12"/>
      <c r="B114" s="13"/>
    </row>
    <row r="115" spans="1:2" x14ac:dyDescent="0.35">
      <c r="A115" s="12"/>
      <c r="B115" s="13"/>
    </row>
    <row r="116" spans="1:2" x14ac:dyDescent="0.35">
      <c r="A116" s="12"/>
      <c r="B116" s="13"/>
    </row>
    <row r="117" spans="1:2" x14ac:dyDescent="0.35">
      <c r="A117" s="12"/>
      <c r="B117" s="13"/>
    </row>
    <row r="118" spans="1:2" x14ac:dyDescent="0.35">
      <c r="A118" s="12"/>
      <c r="B118" s="13"/>
    </row>
    <row r="119" spans="1:2" x14ac:dyDescent="0.35">
      <c r="A119" s="12"/>
      <c r="B119" s="13"/>
    </row>
    <row r="120" spans="1:2" x14ac:dyDescent="0.35">
      <c r="A120" s="12"/>
      <c r="B120" s="13"/>
    </row>
    <row r="121" spans="1:2" x14ac:dyDescent="0.35">
      <c r="A121" s="12"/>
      <c r="B121" s="13"/>
    </row>
    <row r="122" spans="1:2" x14ac:dyDescent="0.35">
      <c r="A122" s="12"/>
      <c r="B122" s="13"/>
    </row>
    <row r="123" spans="1:2" x14ac:dyDescent="0.35">
      <c r="A123" s="12"/>
      <c r="B123" s="13"/>
    </row>
    <row r="124" spans="1:2" x14ac:dyDescent="0.35">
      <c r="A124" s="12"/>
      <c r="B124" s="13"/>
    </row>
    <row r="125" spans="1:2" x14ac:dyDescent="0.35">
      <c r="A125" s="12"/>
      <c r="B125" s="13"/>
    </row>
    <row r="126" spans="1:2" x14ac:dyDescent="0.35">
      <c r="A126" s="12"/>
      <c r="B126" s="13"/>
    </row>
    <row r="127" spans="1:2" x14ac:dyDescent="0.35">
      <c r="A127" s="12"/>
      <c r="B127" s="13"/>
    </row>
    <row r="128" spans="1:2" x14ac:dyDescent="0.35">
      <c r="A128" s="12"/>
      <c r="B128" s="13"/>
    </row>
    <row r="129" spans="1:2" x14ac:dyDescent="0.35">
      <c r="A129" s="12"/>
      <c r="B129" s="13"/>
    </row>
    <row r="130" spans="1:2" x14ac:dyDescent="0.35">
      <c r="A130" s="12"/>
      <c r="B130" s="13"/>
    </row>
    <row r="131" spans="1:2" x14ac:dyDescent="0.35">
      <c r="A131" s="12"/>
      <c r="B131" s="13"/>
    </row>
    <row r="132" spans="1:2" x14ac:dyDescent="0.35">
      <c r="A132" s="12"/>
      <c r="B132" s="13"/>
    </row>
    <row r="133" spans="1:2" x14ac:dyDescent="0.35">
      <c r="A133" s="12"/>
      <c r="B133" s="13"/>
    </row>
    <row r="134" spans="1:2" x14ac:dyDescent="0.35">
      <c r="A134" s="12"/>
      <c r="B134" s="13"/>
    </row>
    <row r="135" spans="1:2" x14ac:dyDescent="0.35">
      <c r="A135" s="12"/>
      <c r="B135" s="13"/>
    </row>
    <row r="136" spans="1:2" x14ac:dyDescent="0.35">
      <c r="A136" s="12"/>
      <c r="B136" s="13"/>
    </row>
    <row r="137" spans="1:2" x14ac:dyDescent="0.35">
      <c r="A137" s="12"/>
      <c r="B137" s="13"/>
    </row>
    <row r="138" spans="1:2" x14ac:dyDescent="0.35">
      <c r="A138" s="12"/>
      <c r="B138" s="13"/>
    </row>
    <row r="139" spans="1:2" x14ac:dyDescent="0.35">
      <c r="A139" s="12"/>
      <c r="B139" s="13"/>
    </row>
    <row r="140" spans="1:2" x14ac:dyDescent="0.35">
      <c r="A140" s="12"/>
      <c r="B140" s="13"/>
    </row>
    <row r="141" spans="1:2" x14ac:dyDescent="0.35">
      <c r="A141" s="12"/>
      <c r="B141" s="13"/>
    </row>
    <row r="142" spans="1:2" x14ac:dyDescent="0.35">
      <c r="A142" s="12"/>
      <c r="B142" s="13"/>
    </row>
    <row r="143" spans="1:2" x14ac:dyDescent="0.35">
      <c r="A143" s="12"/>
      <c r="B143" s="13"/>
    </row>
    <row r="144" spans="1:2" x14ac:dyDescent="0.35">
      <c r="A144" s="12"/>
      <c r="B144" s="13"/>
    </row>
    <row r="145" spans="1:2" x14ac:dyDescent="0.35">
      <c r="A145" s="12"/>
      <c r="B145" s="13"/>
    </row>
    <row r="146" spans="1:2" x14ac:dyDescent="0.35">
      <c r="A146" s="12"/>
      <c r="B146" s="13"/>
    </row>
    <row r="147" spans="1:2" x14ac:dyDescent="0.35">
      <c r="A147" s="12"/>
      <c r="B147" s="13"/>
    </row>
    <row r="148" spans="1:2" x14ac:dyDescent="0.35">
      <c r="A148" s="12"/>
      <c r="B148" s="13"/>
    </row>
    <row r="149" spans="1:2" x14ac:dyDescent="0.35">
      <c r="A149" s="12"/>
      <c r="B149" s="13"/>
    </row>
    <row r="150" spans="1:2" x14ac:dyDescent="0.35">
      <c r="A150" s="12"/>
      <c r="B150" s="13"/>
    </row>
    <row r="151" spans="1:2" x14ac:dyDescent="0.35">
      <c r="A151" s="12"/>
      <c r="B151" s="13"/>
    </row>
    <row r="152" spans="1:2" x14ac:dyDescent="0.35">
      <c r="A152" s="12"/>
      <c r="B152" s="13"/>
    </row>
    <row r="153" spans="1:2" x14ac:dyDescent="0.35">
      <c r="A153" s="12"/>
      <c r="B153" s="13"/>
    </row>
    <row r="154" spans="1:2" x14ac:dyDescent="0.35">
      <c r="A154" s="12"/>
      <c r="B154" s="13"/>
    </row>
    <row r="155" spans="1:2" x14ac:dyDescent="0.35">
      <c r="A155" s="12"/>
      <c r="B155" s="13"/>
    </row>
    <row r="156" spans="1:2" x14ac:dyDescent="0.35">
      <c r="A156" s="12"/>
      <c r="B156" s="13"/>
    </row>
    <row r="157" spans="1:2" x14ac:dyDescent="0.35">
      <c r="A157" s="12"/>
      <c r="B157" s="13"/>
    </row>
    <row r="158" spans="1:2" x14ac:dyDescent="0.35">
      <c r="A158" s="12"/>
      <c r="B158" s="13"/>
    </row>
    <row r="159" spans="1:2" x14ac:dyDescent="0.35">
      <c r="A159" s="12"/>
      <c r="B159" s="13"/>
    </row>
    <row r="160" spans="1:2" x14ac:dyDescent="0.35">
      <c r="A160" s="12"/>
      <c r="B160" s="13"/>
    </row>
    <row r="161" spans="1:2" x14ac:dyDescent="0.35">
      <c r="A161" s="12"/>
      <c r="B161" s="13"/>
    </row>
    <row r="162" spans="1:2" x14ac:dyDescent="0.35">
      <c r="A162" s="12"/>
      <c r="B162" s="13"/>
    </row>
    <row r="163" spans="1:2" x14ac:dyDescent="0.35">
      <c r="A163" s="12"/>
      <c r="B163" s="13"/>
    </row>
    <row r="164" spans="1:2" x14ac:dyDescent="0.35">
      <c r="A164" s="12"/>
      <c r="B164" s="13"/>
    </row>
    <row r="165" spans="1:2" x14ac:dyDescent="0.35">
      <c r="A165" s="12"/>
      <c r="B165" s="13"/>
    </row>
    <row r="166" spans="1:2" x14ac:dyDescent="0.35">
      <c r="A166" s="12"/>
      <c r="B166" s="13"/>
    </row>
    <row r="167" spans="1:2" x14ac:dyDescent="0.35">
      <c r="A167" s="12"/>
      <c r="B167" s="13"/>
    </row>
    <row r="168" spans="1:2" x14ac:dyDescent="0.35">
      <c r="A168" s="12"/>
      <c r="B168" s="13"/>
    </row>
    <row r="169" spans="1:2" x14ac:dyDescent="0.35">
      <c r="A169" s="12"/>
      <c r="B169" s="13"/>
    </row>
    <row r="170" spans="1:2" x14ac:dyDescent="0.35">
      <c r="A170" s="12"/>
      <c r="B170" s="13"/>
    </row>
    <row r="171" spans="1:2" x14ac:dyDescent="0.35">
      <c r="A171" s="12"/>
      <c r="B171" s="13"/>
    </row>
    <row r="172" spans="1:2" x14ac:dyDescent="0.35">
      <c r="A172" s="12"/>
      <c r="B172" s="13"/>
    </row>
    <row r="173" spans="1:2" x14ac:dyDescent="0.35">
      <c r="A173" s="12"/>
      <c r="B173" s="13"/>
    </row>
    <row r="174" spans="1:2" x14ac:dyDescent="0.35">
      <c r="A174" s="12"/>
      <c r="B174" s="13"/>
    </row>
    <row r="175" spans="1:2" x14ac:dyDescent="0.35">
      <c r="A175" s="12"/>
      <c r="B175" s="13"/>
    </row>
    <row r="176" spans="1:2" x14ac:dyDescent="0.35">
      <c r="A176" s="12"/>
      <c r="B176" s="13"/>
    </row>
    <row r="177" spans="1:2" x14ac:dyDescent="0.35">
      <c r="A177" s="12"/>
      <c r="B177" s="13"/>
    </row>
    <row r="178" spans="1:2" x14ac:dyDescent="0.35">
      <c r="A178" s="12"/>
      <c r="B178" s="13"/>
    </row>
    <row r="179" spans="1:2" x14ac:dyDescent="0.35">
      <c r="A179" s="12"/>
      <c r="B179" s="13"/>
    </row>
    <row r="180" spans="1:2" x14ac:dyDescent="0.35">
      <c r="A180" s="12"/>
      <c r="B180" s="13"/>
    </row>
    <row r="181" spans="1:2" x14ac:dyDescent="0.35">
      <c r="A181" s="12"/>
      <c r="B181" s="13"/>
    </row>
    <row r="182" spans="1:2" x14ac:dyDescent="0.35">
      <c r="A182" s="12"/>
      <c r="B182" s="13"/>
    </row>
    <row r="183" spans="1:2" x14ac:dyDescent="0.35">
      <c r="A183" s="12"/>
      <c r="B183" s="13"/>
    </row>
    <row r="184" spans="1:2" x14ac:dyDescent="0.35">
      <c r="A184" s="12"/>
      <c r="B184" s="13"/>
    </row>
    <row r="185" spans="1:2" x14ac:dyDescent="0.35">
      <c r="A185" s="12"/>
      <c r="B185" s="13"/>
    </row>
    <row r="186" spans="1:2" x14ac:dyDescent="0.35">
      <c r="A186" s="12"/>
      <c r="B186" s="13"/>
    </row>
    <row r="187" spans="1:2" x14ac:dyDescent="0.35">
      <c r="A187" s="12"/>
      <c r="B187" s="13"/>
    </row>
    <row r="188" spans="1:2" x14ac:dyDescent="0.35">
      <c r="A188" s="12"/>
      <c r="B188" s="13"/>
    </row>
    <row r="189" spans="1:2" x14ac:dyDescent="0.35">
      <c r="A189" s="12"/>
      <c r="B189" s="13"/>
    </row>
    <row r="190" spans="1:2" x14ac:dyDescent="0.35">
      <c r="A190" s="12"/>
      <c r="B190" s="13"/>
    </row>
    <row r="191" spans="1:2" x14ac:dyDescent="0.35">
      <c r="A191" s="12"/>
      <c r="B191" s="13"/>
    </row>
    <row r="192" spans="1:2" x14ac:dyDescent="0.35">
      <c r="A192" s="12"/>
      <c r="B192" s="13"/>
    </row>
    <row r="193" spans="1:2" x14ac:dyDescent="0.35">
      <c r="A193" s="12"/>
      <c r="B193" s="13"/>
    </row>
    <row r="194" spans="1:2" x14ac:dyDescent="0.35">
      <c r="A194" s="12"/>
      <c r="B194" s="13"/>
    </row>
    <row r="195" spans="1:2" x14ac:dyDescent="0.35">
      <c r="A195" s="12"/>
      <c r="B195" s="13"/>
    </row>
    <row r="196" spans="1:2" x14ac:dyDescent="0.35">
      <c r="A196" s="12"/>
      <c r="B196" s="13"/>
    </row>
    <row r="197" spans="1:2" x14ac:dyDescent="0.35">
      <c r="A197" s="12"/>
      <c r="B197" s="13"/>
    </row>
    <row r="198" spans="1:2" x14ac:dyDescent="0.35">
      <c r="A198" s="12"/>
      <c r="B198" s="13"/>
    </row>
    <row r="199" spans="1:2" x14ac:dyDescent="0.35">
      <c r="A199" s="12"/>
      <c r="B199" s="13"/>
    </row>
    <row r="200" spans="1:2" x14ac:dyDescent="0.35">
      <c r="A200" s="12"/>
      <c r="B200" s="13"/>
    </row>
    <row r="201" spans="1:2" x14ac:dyDescent="0.35">
      <c r="A201" s="12"/>
      <c r="B201" s="13"/>
    </row>
    <row r="202" spans="1:2" x14ac:dyDescent="0.35">
      <c r="A202" s="12"/>
      <c r="B202" s="13"/>
    </row>
    <row r="203" spans="1:2" x14ac:dyDescent="0.35">
      <c r="A203" s="12"/>
      <c r="B203" s="13"/>
    </row>
    <row r="204" spans="1:2" x14ac:dyDescent="0.35">
      <c r="A204" s="12"/>
      <c r="B204" s="13"/>
    </row>
    <row r="205" spans="1:2" x14ac:dyDescent="0.35">
      <c r="A205" s="12"/>
      <c r="B205" s="13"/>
    </row>
    <row r="206" spans="1:2" x14ac:dyDescent="0.35">
      <c r="A206" s="12"/>
      <c r="B206" s="13"/>
    </row>
    <row r="207" spans="1:2" x14ac:dyDescent="0.35">
      <c r="A207" s="12"/>
      <c r="B207" s="13"/>
    </row>
    <row r="208" spans="1:2" x14ac:dyDescent="0.35">
      <c r="A208" s="12"/>
      <c r="B208" s="13"/>
    </row>
    <row r="209" spans="1:2" x14ac:dyDescent="0.35">
      <c r="A209" s="12"/>
      <c r="B209" s="13"/>
    </row>
    <row r="210" spans="1:2" x14ac:dyDescent="0.35">
      <c r="A210" s="12"/>
      <c r="B210" s="13"/>
    </row>
    <row r="211" spans="1:2" x14ac:dyDescent="0.35">
      <c r="A211" s="12"/>
      <c r="B211" s="13"/>
    </row>
    <row r="212" spans="1:2" x14ac:dyDescent="0.35">
      <c r="A212" s="12"/>
      <c r="B212" s="13"/>
    </row>
    <row r="213" spans="1:2" x14ac:dyDescent="0.35">
      <c r="A213" s="12"/>
      <c r="B213" s="13"/>
    </row>
    <row r="214" spans="1:2" x14ac:dyDescent="0.35">
      <c r="A214" s="12"/>
      <c r="B214" s="13"/>
    </row>
    <row r="215" spans="1:2" x14ac:dyDescent="0.35">
      <c r="A215" s="12"/>
      <c r="B215" s="13"/>
    </row>
    <row r="216" spans="1:2" x14ac:dyDescent="0.35">
      <c r="A216" s="12"/>
      <c r="B216" s="13"/>
    </row>
    <row r="217" spans="1:2" x14ac:dyDescent="0.35">
      <c r="A217" s="12"/>
      <c r="B217" s="13"/>
    </row>
    <row r="218" spans="1:2" x14ac:dyDescent="0.35">
      <c r="A218" s="12"/>
      <c r="B218" s="13"/>
    </row>
    <row r="219" spans="1:2" x14ac:dyDescent="0.35">
      <c r="A219" s="12"/>
      <c r="B219" s="13"/>
    </row>
    <row r="220" spans="1:2" x14ac:dyDescent="0.35">
      <c r="A220" s="12"/>
      <c r="B220" s="13"/>
    </row>
    <row r="221" spans="1:2" x14ac:dyDescent="0.35">
      <c r="A221" s="12"/>
      <c r="B221" s="13"/>
    </row>
    <row r="222" spans="1:2" x14ac:dyDescent="0.35">
      <c r="A222" s="12"/>
      <c r="B222" s="13"/>
    </row>
    <row r="223" spans="1:2" x14ac:dyDescent="0.35">
      <c r="A223" s="12"/>
      <c r="B223" s="13"/>
    </row>
    <row r="224" spans="1:2" x14ac:dyDescent="0.35">
      <c r="A224" s="12"/>
      <c r="B224" s="13"/>
    </row>
    <row r="225" spans="1:2" x14ac:dyDescent="0.35">
      <c r="A225" s="12"/>
      <c r="B225" s="13"/>
    </row>
    <row r="226" spans="1:2" x14ac:dyDescent="0.35">
      <c r="A226" s="12"/>
      <c r="B226" s="13"/>
    </row>
    <row r="227" spans="1:2" x14ac:dyDescent="0.35">
      <c r="A227" s="12"/>
      <c r="B227" s="13"/>
    </row>
    <row r="228" spans="1:2" x14ac:dyDescent="0.35">
      <c r="A228" s="12"/>
      <c r="B228" s="13"/>
    </row>
    <row r="229" spans="1:2" x14ac:dyDescent="0.35">
      <c r="A229" s="12"/>
      <c r="B229" s="13"/>
    </row>
    <row r="230" spans="1:2" x14ac:dyDescent="0.35">
      <c r="A230" s="12"/>
      <c r="B230" s="13"/>
    </row>
  </sheetData>
  <mergeCells count="6">
    <mergeCell ref="A26:B26"/>
    <mergeCell ref="A27:B27"/>
    <mergeCell ref="A1:B1"/>
    <mergeCell ref="A2:B2"/>
    <mergeCell ref="A4:B4"/>
    <mergeCell ref="A11:B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9B827-53EA-4A5E-97A8-45DAF63E814F}">
  <sheetPr>
    <tabColor theme="9" tint="0.59999389629810485"/>
  </sheetPr>
  <dimension ref="B3:U82"/>
  <sheetViews>
    <sheetView zoomScale="115" zoomScaleNormal="115" workbookViewId="0">
      <selection activeCell="C45" sqref="C45:C51"/>
    </sheetView>
  </sheetViews>
  <sheetFormatPr defaultColWidth="9.1796875" defaultRowHeight="15.5" x14ac:dyDescent="0.45"/>
  <cols>
    <col min="1" max="1" width="9.1796875" style="16"/>
    <col min="2" max="2" width="77.453125" style="16" bestFit="1" customWidth="1"/>
    <col min="3" max="3" width="18.7265625" style="19" customWidth="1"/>
    <col min="4" max="4" width="11.453125" style="20" customWidth="1"/>
    <col min="5" max="8" width="9.1796875" style="16"/>
    <col min="9" max="9" width="32.1796875" style="16" customWidth="1"/>
    <col min="10" max="10" width="13.1796875" style="16" customWidth="1"/>
    <col min="11" max="11" width="12" style="16" customWidth="1"/>
    <col min="12" max="20" width="9.1796875" style="16"/>
    <col min="21" max="21" width="0" style="16" hidden="1" customWidth="1"/>
    <col min="22" max="16384" width="9.1796875" style="16"/>
  </cols>
  <sheetData>
    <row r="3" spans="2:21" ht="30" customHeight="1" x14ac:dyDescent="0.7">
      <c r="B3" s="17" t="s">
        <v>29</v>
      </c>
      <c r="C3" s="27" t="s">
        <v>30</v>
      </c>
      <c r="D3" s="17"/>
      <c r="U3" s="16">
        <v>0</v>
      </c>
    </row>
    <row r="4" spans="2:21" x14ac:dyDescent="0.45">
      <c r="B4" s="18" t="s">
        <v>31</v>
      </c>
      <c r="U4" s="16">
        <v>1</v>
      </c>
    </row>
    <row r="5" spans="2:21" x14ac:dyDescent="0.45">
      <c r="B5" s="16" t="s">
        <v>32</v>
      </c>
      <c r="C5" s="21"/>
      <c r="D5" s="22">
        <f>C5/4</f>
        <v>0</v>
      </c>
      <c r="I5" s="18"/>
      <c r="U5" s="16">
        <v>2</v>
      </c>
    </row>
    <row r="6" spans="2:21" x14ac:dyDescent="0.45">
      <c r="B6" s="16" t="s">
        <v>33</v>
      </c>
      <c r="C6" s="21"/>
      <c r="D6" s="22">
        <f t="shared" ref="D6:D11" si="0">C6/4</f>
        <v>0</v>
      </c>
      <c r="U6" s="16">
        <v>3</v>
      </c>
    </row>
    <row r="7" spans="2:21" x14ac:dyDescent="0.45">
      <c r="B7" s="16" t="s">
        <v>34</v>
      </c>
      <c r="C7" s="21"/>
      <c r="D7" s="22">
        <f t="shared" si="0"/>
        <v>0</v>
      </c>
      <c r="U7" s="16">
        <v>4</v>
      </c>
    </row>
    <row r="8" spans="2:21" x14ac:dyDescent="0.45">
      <c r="B8" s="16" t="s">
        <v>35</v>
      </c>
      <c r="C8" s="21"/>
      <c r="D8" s="22">
        <f t="shared" si="0"/>
        <v>0</v>
      </c>
    </row>
    <row r="9" spans="2:21" x14ac:dyDescent="0.45">
      <c r="B9" s="16" t="s">
        <v>36</v>
      </c>
      <c r="C9" s="21"/>
      <c r="D9" s="22">
        <f t="shared" si="0"/>
        <v>0</v>
      </c>
    </row>
    <row r="10" spans="2:21" s="18" customFormat="1" x14ac:dyDescent="0.45">
      <c r="B10" s="16" t="s">
        <v>37</v>
      </c>
      <c r="C10" s="21"/>
      <c r="D10" s="22">
        <f t="shared" si="0"/>
        <v>0</v>
      </c>
    </row>
    <row r="11" spans="2:21" x14ac:dyDescent="0.45">
      <c r="B11" s="16" t="s">
        <v>38</v>
      </c>
      <c r="C11" s="21"/>
      <c r="D11" s="22">
        <f t="shared" si="0"/>
        <v>0</v>
      </c>
    </row>
    <row r="12" spans="2:21" x14ac:dyDescent="0.45">
      <c r="B12" s="18" t="s">
        <v>39</v>
      </c>
      <c r="C12" s="23">
        <f>SUM(C5:C11)</f>
        <v>0</v>
      </c>
      <c r="D12" s="24">
        <f>C12/28</f>
        <v>0</v>
      </c>
    </row>
    <row r="15" spans="2:21" x14ac:dyDescent="0.45">
      <c r="B15" s="18" t="s">
        <v>40</v>
      </c>
      <c r="I15" s="18"/>
    </row>
    <row r="16" spans="2:21" x14ac:dyDescent="0.45">
      <c r="B16" s="16" t="s">
        <v>41</v>
      </c>
      <c r="C16" s="21"/>
      <c r="D16" s="22">
        <f>C16/4</f>
        <v>0</v>
      </c>
    </row>
    <row r="17" spans="2:9" x14ac:dyDescent="0.45">
      <c r="B17" s="16" t="s">
        <v>42</v>
      </c>
      <c r="C17" s="21"/>
      <c r="D17" s="22">
        <f t="shared" ref="D17:D20" si="1">C17/4</f>
        <v>0</v>
      </c>
    </row>
    <row r="18" spans="2:9" x14ac:dyDescent="0.45">
      <c r="B18" s="16" t="s">
        <v>43</v>
      </c>
      <c r="C18" s="21"/>
      <c r="D18" s="22">
        <f t="shared" si="1"/>
        <v>0</v>
      </c>
    </row>
    <row r="19" spans="2:9" x14ac:dyDescent="0.45">
      <c r="B19" s="16" t="s">
        <v>44</v>
      </c>
      <c r="C19" s="21"/>
      <c r="D19" s="22">
        <f t="shared" si="1"/>
        <v>0</v>
      </c>
      <c r="I19" s="18"/>
    </row>
    <row r="20" spans="2:9" x14ac:dyDescent="0.45">
      <c r="B20" s="16" t="s">
        <v>45</v>
      </c>
      <c r="C20" s="21"/>
      <c r="D20" s="22">
        <f t="shared" si="1"/>
        <v>0</v>
      </c>
    </row>
    <row r="21" spans="2:9" x14ac:dyDescent="0.45">
      <c r="B21" s="18" t="s">
        <v>46</v>
      </c>
      <c r="C21" s="23">
        <f>SUM(C16:C20)</f>
        <v>0</v>
      </c>
      <c r="D21" s="24">
        <f>C21/20</f>
        <v>0</v>
      </c>
    </row>
    <row r="22" spans="2:9" x14ac:dyDescent="0.45">
      <c r="B22" s="18"/>
    </row>
    <row r="23" spans="2:9" x14ac:dyDescent="0.45">
      <c r="I23" s="18"/>
    </row>
    <row r="24" spans="2:9" x14ac:dyDescent="0.45">
      <c r="B24" s="18" t="s">
        <v>47</v>
      </c>
    </row>
    <row r="25" spans="2:9" x14ac:dyDescent="0.45">
      <c r="B25" s="16" t="s">
        <v>48</v>
      </c>
      <c r="C25" s="21"/>
      <c r="D25" s="22">
        <f>C25/4</f>
        <v>0</v>
      </c>
    </row>
    <row r="26" spans="2:9" x14ac:dyDescent="0.45">
      <c r="B26" s="16" t="s">
        <v>49</v>
      </c>
      <c r="C26" s="21"/>
      <c r="D26" s="22">
        <f t="shared" ref="D26:D29" si="2">C26/4</f>
        <v>0</v>
      </c>
    </row>
    <row r="27" spans="2:9" x14ac:dyDescent="0.45">
      <c r="B27" s="16" t="s">
        <v>50</v>
      </c>
      <c r="C27" s="21"/>
      <c r="D27" s="22">
        <f t="shared" si="2"/>
        <v>0</v>
      </c>
    </row>
    <row r="28" spans="2:9" x14ac:dyDescent="0.45">
      <c r="B28" s="16" t="s">
        <v>51</v>
      </c>
      <c r="C28" s="21"/>
      <c r="D28" s="22">
        <f t="shared" si="2"/>
        <v>0</v>
      </c>
    </row>
    <row r="29" spans="2:9" x14ac:dyDescent="0.45">
      <c r="B29" s="16" t="s">
        <v>52</v>
      </c>
      <c r="C29" s="21"/>
      <c r="D29" s="22">
        <f t="shared" si="2"/>
        <v>0</v>
      </c>
    </row>
    <row r="30" spans="2:9" x14ac:dyDescent="0.45">
      <c r="B30" s="18" t="s">
        <v>53</v>
      </c>
      <c r="C30" s="23">
        <f>SUM(C25:C29)</f>
        <v>0</v>
      </c>
      <c r="D30" s="24">
        <f>C30/20</f>
        <v>0</v>
      </c>
    </row>
    <row r="31" spans="2:9" x14ac:dyDescent="0.45">
      <c r="B31" s="40"/>
      <c r="C31" s="40"/>
    </row>
    <row r="33" spans="2:4" x14ac:dyDescent="0.45">
      <c r="B33" s="18" t="s">
        <v>54</v>
      </c>
    </row>
    <row r="34" spans="2:4" x14ac:dyDescent="0.45">
      <c r="B34" s="16" t="s">
        <v>55</v>
      </c>
      <c r="C34" s="21"/>
      <c r="D34" s="22">
        <f>C34/4</f>
        <v>0</v>
      </c>
    </row>
    <row r="35" spans="2:4" x14ac:dyDescent="0.45">
      <c r="B35" s="16" t="s">
        <v>56</v>
      </c>
      <c r="C35" s="21"/>
      <c r="D35" s="22">
        <f t="shared" ref="D35:D40" si="3">C35/4</f>
        <v>0</v>
      </c>
    </row>
    <row r="36" spans="2:4" x14ac:dyDescent="0.45">
      <c r="B36" s="16" t="s">
        <v>57</v>
      </c>
      <c r="C36" s="21"/>
      <c r="D36" s="22">
        <f t="shared" si="3"/>
        <v>0</v>
      </c>
    </row>
    <row r="37" spans="2:4" x14ac:dyDescent="0.45">
      <c r="B37" s="16" t="s">
        <v>58</v>
      </c>
      <c r="C37" s="21"/>
      <c r="D37" s="22">
        <f t="shared" si="3"/>
        <v>0</v>
      </c>
    </row>
    <row r="38" spans="2:4" x14ac:dyDescent="0.45">
      <c r="B38" s="16" t="s">
        <v>59</v>
      </c>
      <c r="C38" s="21"/>
      <c r="D38" s="22">
        <f t="shared" si="3"/>
        <v>0</v>
      </c>
    </row>
    <row r="39" spans="2:4" x14ac:dyDescent="0.45">
      <c r="B39" s="16" t="s">
        <v>60</v>
      </c>
      <c r="C39" s="21"/>
      <c r="D39" s="22">
        <f t="shared" si="3"/>
        <v>0</v>
      </c>
    </row>
    <row r="40" spans="2:4" x14ac:dyDescent="0.45">
      <c r="B40" s="16" t="s">
        <v>61</v>
      </c>
      <c r="C40" s="21"/>
      <c r="D40" s="22">
        <f t="shared" si="3"/>
        <v>0</v>
      </c>
    </row>
    <row r="41" spans="2:4" x14ac:dyDescent="0.45">
      <c r="B41" s="18" t="s">
        <v>62</v>
      </c>
      <c r="C41" s="23">
        <f>SUM(C34:C40)</f>
        <v>0</v>
      </c>
      <c r="D41" s="24">
        <f>C41/28</f>
        <v>0</v>
      </c>
    </row>
    <row r="42" spans="2:4" x14ac:dyDescent="0.45">
      <c r="B42" s="40"/>
      <c r="C42" s="40"/>
    </row>
    <row r="44" spans="2:4" x14ac:dyDescent="0.45">
      <c r="B44" s="18" t="s">
        <v>63</v>
      </c>
    </row>
    <row r="45" spans="2:4" x14ac:dyDescent="0.45">
      <c r="B45" s="16" t="s">
        <v>64</v>
      </c>
      <c r="C45" s="21"/>
      <c r="D45" s="22">
        <f>C45/4</f>
        <v>0</v>
      </c>
    </row>
    <row r="46" spans="2:4" x14ac:dyDescent="0.45">
      <c r="B46" s="16" t="s">
        <v>65</v>
      </c>
      <c r="C46" s="21"/>
      <c r="D46" s="22">
        <f t="shared" ref="D46:D50" si="4">C46/4</f>
        <v>0</v>
      </c>
    </row>
    <row r="47" spans="2:4" x14ac:dyDescent="0.45">
      <c r="B47" s="16" t="s">
        <v>66</v>
      </c>
      <c r="C47" s="21"/>
      <c r="D47" s="22">
        <f t="shared" si="4"/>
        <v>0</v>
      </c>
    </row>
    <row r="48" spans="2:4" x14ac:dyDescent="0.45">
      <c r="B48" s="16" t="s">
        <v>67</v>
      </c>
      <c r="C48" s="21"/>
      <c r="D48" s="22">
        <f t="shared" si="4"/>
        <v>0</v>
      </c>
    </row>
    <row r="49" spans="2:4" x14ac:dyDescent="0.45">
      <c r="B49" s="16" t="s">
        <v>68</v>
      </c>
      <c r="C49" s="21"/>
      <c r="D49" s="22">
        <f t="shared" si="4"/>
        <v>0</v>
      </c>
    </row>
    <row r="50" spans="2:4" x14ac:dyDescent="0.45">
      <c r="B50" s="16" t="s">
        <v>69</v>
      </c>
      <c r="C50" s="21"/>
      <c r="D50" s="22">
        <f t="shared" si="4"/>
        <v>0</v>
      </c>
    </row>
    <row r="51" spans="2:4" x14ac:dyDescent="0.45">
      <c r="B51" s="16" t="s">
        <v>70</v>
      </c>
      <c r="C51" s="21"/>
      <c r="D51" s="22">
        <f t="shared" ref="D51" si="5">C51/4</f>
        <v>0</v>
      </c>
    </row>
    <row r="52" spans="2:4" x14ac:dyDescent="0.45">
      <c r="B52" s="18" t="s">
        <v>71</v>
      </c>
      <c r="C52" s="23">
        <f>SUM(C45:C51)</f>
        <v>0</v>
      </c>
      <c r="D52" s="24">
        <f>C52/28</f>
        <v>0</v>
      </c>
    </row>
    <row r="53" spans="2:4" ht="16" thickBot="1" x14ac:dyDescent="0.5"/>
    <row r="54" spans="2:4" ht="16" thickBot="1" x14ac:dyDescent="0.5">
      <c r="B54" s="18" t="s">
        <v>72</v>
      </c>
      <c r="C54" s="25">
        <f>SUM(C52,C41,C30,A21,C12)</f>
        <v>0</v>
      </c>
      <c r="D54" s="26">
        <f>C54/124</f>
        <v>0</v>
      </c>
    </row>
    <row r="60" spans="2:4" x14ac:dyDescent="0.45">
      <c r="D60" s="19"/>
    </row>
    <row r="62" spans="2:4" x14ac:dyDescent="0.45">
      <c r="D62" s="19"/>
    </row>
    <row r="63" spans="2:4" x14ac:dyDescent="0.45">
      <c r="D63" s="19"/>
    </row>
    <row r="64" spans="2:4" x14ac:dyDescent="0.45">
      <c r="D64" s="19"/>
    </row>
    <row r="65" spans="4:4" x14ac:dyDescent="0.45">
      <c r="D65" s="19"/>
    </row>
    <row r="66" spans="4:4" x14ac:dyDescent="0.45">
      <c r="D66" s="19"/>
    </row>
    <row r="67" spans="4:4" x14ac:dyDescent="0.45">
      <c r="D67" s="19"/>
    </row>
    <row r="68" spans="4:4" x14ac:dyDescent="0.45">
      <c r="D68" s="19"/>
    </row>
    <row r="69" spans="4:4" x14ac:dyDescent="0.45">
      <c r="D69" s="19"/>
    </row>
    <row r="70" spans="4:4" x14ac:dyDescent="0.45">
      <c r="D70" s="19"/>
    </row>
    <row r="71" spans="4:4" x14ac:dyDescent="0.45">
      <c r="D71" s="19"/>
    </row>
    <row r="72" spans="4:4" x14ac:dyDescent="0.45">
      <c r="D72" s="19"/>
    </row>
    <row r="73" spans="4:4" x14ac:dyDescent="0.45">
      <c r="D73" s="19"/>
    </row>
    <row r="74" spans="4:4" x14ac:dyDescent="0.45">
      <c r="D74" s="19"/>
    </row>
    <row r="75" spans="4:4" x14ac:dyDescent="0.45">
      <c r="D75" s="19"/>
    </row>
    <row r="76" spans="4:4" x14ac:dyDescent="0.45">
      <c r="D76" s="19"/>
    </row>
    <row r="77" spans="4:4" x14ac:dyDescent="0.45">
      <c r="D77" s="19"/>
    </row>
    <row r="78" spans="4:4" x14ac:dyDescent="0.45">
      <c r="D78" s="19"/>
    </row>
    <row r="79" spans="4:4" x14ac:dyDescent="0.45">
      <c r="D79" s="19"/>
    </row>
    <row r="80" spans="4:4" x14ac:dyDescent="0.45">
      <c r="D80" s="19"/>
    </row>
    <row r="81" spans="4:4" x14ac:dyDescent="0.45">
      <c r="D81" s="19"/>
    </row>
    <row r="82" spans="4:4" x14ac:dyDescent="0.45">
      <c r="D82" s="19"/>
    </row>
  </sheetData>
  <mergeCells count="2">
    <mergeCell ref="B42:C42"/>
    <mergeCell ref="B31:C31"/>
  </mergeCells>
  <dataValidations count="1">
    <dataValidation type="list" allowBlank="1" showInputMessage="1" showErrorMessage="1" sqref="C34:C40 C16:C20 C5:C11 C25:C29 C45:C51" xr:uid="{858DC100-B548-4C26-B786-C53AF3D6BDC4}">
      <formula1>Score</formula1>
    </dataValidation>
  </dataValidations>
  <pageMargins left="0.7" right="0.7" top="0.75" bottom="0.75" header="0.3" footer="0.3"/>
  <pageSetup paperSize="9" orientation="portrait" r:id="rId1"/>
  <headerFooter>
    <oddFooter>&amp;C_x000D_&amp;1#&amp;"Arial Black"&amp;10&amp;K000000 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08EE1-9677-494E-A5DB-AB49FF42DADF}">
  <sheetPr codeName="Sheet2">
    <tabColor rgb="FF00B050"/>
  </sheetPr>
  <dimension ref="A1"/>
  <sheetViews>
    <sheetView topLeftCell="A2" zoomScale="25" zoomScaleNormal="25" workbookViewId="0">
      <selection activeCell="BZ40" sqref="BZ40"/>
    </sheetView>
  </sheetViews>
  <sheetFormatPr defaultColWidth="9.1796875" defaultRowHeight="14.5" x14ac:dyDescent="0.35"/>
  <cols>
    <col min="1" max="16384" width="9.1796875" style="1"/>
  </cols>
  <sheetData>
    <row r="1" spans="1:1" ht="23.5" x14ac:dyDescent="0.55000000000000004">
      <c r="A1" s="2"/>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3B7964-CCF9-4C94-A2EE-50033408A03B}">
  <sheetPr>
    <tabColor theme="8" tint="0.79998168889431442"/>
  </sheetPr>
  <dimension ref="A1:R55"/>
  <sheetViews>
    <sheetView zoomScale="70" zoomScaleNormal="70" workbookViewId="0">
      <selection activeCell="Q6" sqref="Q6:Q41"/>
    </sheetView>
  </sheetViews>
  <sheetFormatPr defaultColWidth="9.1796875" defaultRowHeight="15.5" x14ac:dyDescent="0.45"/>
  <cols>
    <col min="1" max="1" width="68.81640625" style="16" customWidth="1"/>
    <col min="2" max="2" width="16" style="16" customWidth="1"/>
    <col min="3" max="3" width="19.1796875" style="16" customWidth="1"/>
    <col min="4" max="4" width="9.1796875" style="16"/>
    <col min="5" max="5" width="16" style="16" customWidth="1"/>
    <col min="6" max="6" width="19.1796875" style="16" customWidth="1"/>
    <col min="7" max="7" width="9.1796875" style="16"/>
    <col min="8" max="8" width="16" style="16" customWidth="1"/>
    <col min="9" max="9" width="19.1796875" style="16" customWidth="1"/>
    <col min="10" max="10" width="9.1796875" style="16"/>
    <col min="11" max="11" width="16" style="16" customWidth="1"/>
    <col min="12" max="12" width="19.1796875" style="16" customWidth="1"/>
    <col min="13" max="13" width="9.1796875" style="16"/>
    <col min="14" max="14" width="16" style="16" customWidth="1"/>
    <col min="15" max="15" width="19.1796875" style="16" customWidth="1"/>
    <col min="16" max="16" width="9.1796875" style="16"/>
    <col min="17" max="17" width="16" style="16" customWidth="1"/>
    <col min="18" max="18" width="19.1796875" style="16" customWidth="1"/>
    <col min="19" max="16384" width="9.1796875" style="16"/>
  </cols>
  <sheetData>
    <row r="1" spans="1:18" ht="30" x14ac:dyDescent="0.8">
      <c r="A1" s="15"/>
    </row>
    <row r="4" spans="1:18" ht="25" x14ac:dyDescent="0.7">
      <c r="A4" s="17" t="s">
        <v>29</v>
      </c>
      <c r="B4" s="41" t="s">
        <v>73</v>
      </c>
      <c r="C4" s="41"/>
      <c r="E4" s="41" t="s">
        <v>74</v>
      </c>
      <c r="F4" s="41"/>
      <c r="H4" s="41" t="s">
        <v>75</v>
      </c>
      <c r="I4" s="41"/>
      <c r="K4" s="41" t="s">
        <v>76</v>
      </c>
      <c r="L4" s="41"/>
      <c r="N4" s="41" t="s">
        <v>77</v>
      </c>
      <c r="O4" s="41"/>
      <c r="Q4" s="41" t="s">
        <v>78</v>
      </c>
      <c r="R4" s="41"/>
    </row>
    <row r="5" spans="1:18" x14ac:dyDescent="0.45">
      <c r="A5" s="18" t="s">
        <v>31</v>
      </c>
      <c r="B5" s="19"/>
      <c r="C5" s="20"/>
      <c r="E5" s="19"/>
      <c r="F5" s="20"/>
      <c r="H5" s="19"/>
      <c r="I5" s="20"/>
      <c r="K5" s="19"/>
      <c r="L5" s="20"/>
      <c r="N5" s="19"/>
      <c r="O5" s="20"/>
      <c r="Q5" s="19"/>
      <c r="R5" s="20"/>
    </row>
    <row r="6" spans="1:18" x14ac:dyDescent="0.45">
      <c r="A6" s="16" t="s">
        <v>32</v>
      </c>
      <c r="B6" s="21"/>
      <c r="C6" s="22">
        <f>B6/4</f>
        <v>0</v>
      </c>
      <c r="E6" s="21"/>
      <c r="F6" s="22">
        <f>E6/4</f>
        <v>0</v>
      </c>
      <c r="H6" s="21"/>
      <c r="I6" s="22">
        <f>H6/4</f>
        <v>0</v>
      </c>
      <c r="K6" s="21"/>
      <c r="L6" s="22">
        <f>K6/4</f>
        <v>0</v>
      </c>
      <c r="N6" s="21"/>
      <c r="O6" s="22">
        <f>N6/4</f>
        <v>0</v>
      </c>
      <c r="Q6" s="21" t="str">
        <f>IFERROR(AVERAGE(B6,E6,H6,K6,N6), "")</f>
        <v/>
      </c>
      <c r="R6" s="22">
        <f>AVERAGE(C6,F6,I6,L6,O6)</f>
        <v>0</v>
      </c>
    </row>
    <row r="7" spans="1:18" x14ac:dyDescent="0.45">
      <c r="A7" s="16" t="s">
        <v>33</v>
      </c>
      <c r="B7" s="21"/>
      <c r="C7" s="22">
        <f t="shared" ref="C7:C12" si="0">B7/4</f>
        <v>0</v>
      </c>
      <c r="E7" s="21"/>
      <c r="F7" s="22">
        <f t="shared" ref="F7:F12" si="1">E7/4</f>
        <v>0</v>
      </c>
      <c r="H7" s="21"/>
      <c r="I7" s="22">
        <f t="shared" ref="I7:I12" si="2">H7/4</f>
        <v>0</v>
      </c>
      <c r="K7" s="21"/>
      <c r="L7" s="22">
        <f t="shared" ref="L7:L12" si="3">K7/4</f>
        <v>0</v>
      </c>
      <c r="N7" s="21"/>
      <c r="O7" s="22">
        <f t="shared" ref="O7:O12" si="4">N7/4</f>
        <v>0</v>
      </c>
      <c r="Q7" s="21" t="str">
        <f>IFERROR(AVERAGE(B7,E7,H7,K7,N7), "")</f>
        <v/>
      </c>
      <c r="R7" s="22">
        <f t="shared" ref="R7:R12" si="5">AVERAGE(C7,F7,I7,L7,O7)</f>
        <v>0</v>
      </c>
    </row>
    <row r="8" spans="1:18" x14ac:dyDescent="0.45">
      <c r="A8" s="16" t="s">
        <v>34</v>
      </c>
      <c r="B8" s="21"/>
      <c r="C8" s="22">
        <f t="shared" si="0"/>
        <v>0</v>
      </c>
      <c r="E8" s="21"/>
      <c r="F8" s="22">
        <f t="shared" si="1"/>
        <v>0</v>
      </c>
      <c r="H8" s="21"/>
      <c r="I8" s="22">
        <f t="shared" si="2"/>
        <v>0</v>
      </c>
      <c r="K8" s="21"/>
      <c r="L8" s="22">
        <f t="shared" si="3"/>
        <v>0</v>
      </c>
      <c r="N8" s="21"/>
      <c r="O8" s="22">
        <f t="shared" si="4"/>
        <v>0</v>
      </c>
      <c r="Q8" s="21" t="str">
        <f t="shared" ref="Q8:Q12" si="6">IFERROR(AVERAGE(B8,E8,H8,K8,N8), "")</f>
        <v/>
      </c>
      <c r="R8" s="22">
        <f t="shared" si="5"/>
        <v>0</v>
      </c>
    </row>
    <row r="9" spans="1:18" x14ac:dyDescent="0.45">
      <c r="A9" s="16" t="s">
        <v>35</v>
      </c>
      <c r="B9" s="21"/>
      <c r="C9" s="22">
        <f t="shared" si="0"/>
        <v>0</v>
      </c>
      <c r="E9" s="21"/>
      <c r="F9" s="22">
        <f t="shared" si="1"/>
        <v>0</v>
      </c>
      <c r="H9" s="21"/>
      <c r="I9" s="22">
        <f t="shared" si="2"/>
        <v>0</v>
      </c>
      <c r="K9" s="21"/>
      <c r="L9" s="22">
        <f t="shared" si="3"/>
        <v>0</v>
      </c>
      <c r="N9" s="21"/>
      <c r="O9" s="22">
        <f t="shared" si="4"/>
        <v>0</v>
      </c>
      <c r="Q9" s="21" t="str">
        <f t="shared" si="6"/>
        <v/>
      </c>
      <c r="R9" s="22">
        <f t="shared" si="5"/>
        <v>0</v>
      </c>
    </row>
    <row r="10" spans="1:18" x14ac:dyDescent="0.45">
      <c r="A10" s="16" t="s">
        <v>36</v>
      </c>
      <c r="B10" s="21"/>
      <c r="C10" s="22">
        <f t="shared" si="0"/>
        <v>0</v>
      </c>
      <c r="E10" s="21"/>
      <c r="F10" s="22">
        <f t="shared" si="1"/>
        <v>0</v>
      </c>
      <c r="H10" s="21"/>
      <c r="I10" s="22">
        <f t="shared" si="2"/>
        <v>0</v>
      </c>
      <c r="K10" s="21"/>
      <c r="L10" s="22">
        <f t="shared" si="3"/>
        <v>0</v>
      </c>
      <c r="N10" s="21"/>
      <c r="O10" s="22">
        <f t="shared" si="4"/>
        <v>0</v>
      </c>
      <c r="Q10" s="21" t="str">
        <f t="shared" si="6"/>
        <v/>
      </c>
      <c r="R10" s="22">
        <f t="shared" si="5"/>
        <v>0</v>
      </c>
    </row>
    <row r="11" spans="1:18" x14ac:dyDescent="0.45">
      <c r="A11" s="16" t="s">
        <v>37</v>
      </c>
      <c r="B11" s="21"/>
      <c r="C11" s="22">
        <f t="shared" si="0"/>
        <v>0</v>
      </c>
      <c r="E11" s="21"/>
      <c r="F11" s="22">
        <f t="shared" si="1"/>
        <v>0</v>
      </c>
      <c r="H11" s="21"/>
      <c r="I11" s="22">
        <f t="shared" si="2"/>
        <v>0</v>
      </c>
      <c r="K11" s="21"/>
      <c r="L11" s="22">
        <f t="shared" si="3"/>
        <v>0</v>
      </c>
      <c r="N11" s="21"/>
      <c r="O11" s="22">
        <f t="shared" si="4"/>
        <v>0</v>
      </c>
      <c r="Q11" s="21" t="str">
        <f t="shared" si="6"/>
        <v/>
      </c>
      <c r="R11" s="22">
        <f t="shared" si="5"/>
        <v>0</v>
      </c>
    </row>
    <row r="12" spans="1:18" x14ac:dyDescent="0.45">
      <c r="A12" s="16" t="s">
        <v>38</v>
      </c>
      <c r="B12" s="21"/>
      <c r="C12" s="22">
        <f t="shared" si="0"/>
        <v>0</v>
      </c>
      <c r="E12" s="21"/>
      <c r="F12" s="22">
        <f t="shared" si="1"/>
        <v>0</v>
      </c>
      <c r="H12" s="21"/>
      <c r="I12" s="22">
        <f t="shared" si="2"/>
        <v>0</v>
      </c>
      <c r="K12" s="21"/>
      <c r="L12" s="22">
        <f t="shared" si="3"/>
        <v>0</v>
      </c>
      <c r="N12" s="21"/>
      <c r="O12" s="22">
        <f t="shared" si="4"/>
        <v>0</v>
      </c>
      <c r="Q12" s="21" t="str">
        <f t="shared" si="6"/>
        <v/>
      </c>
      <c r="R12" s="22">
        <f t="shared" si="5"/>
        <v>0</v>
      </c>
    </row>
    <row r="13" spans="1:18" x14ac:dyDescent="0.45">
      <c r="A13" s="18" t="s">
        <v>39</v>
      </c>
      <c r="B13" s="23">
        <f>SUM(B6:B12)</f>
        <v>0</v>
      </c>
      <c r="C13" s="24">
        <f>B13/28</f>
        <v>0</v>
      </c>
      <c r="E13" s="23">
        <f>SUM(E6:E12)</f>
        <v>0</v>
      </c>
      <c r="F13" s="24">
        <f>E13/28</f>
        <v>0</v>
      </c>
      <c r="H13" s="23">
        <f>SUM(H6:H12)</f>
        <v>0</v>
      </c>
      <c r="I13" s="24">
        <f>H13/28</f>
        <v>0</v>
      </c>
      <c r="K13" s="23">
        <f>SUM(K6:K12)</f>
        <v>0</v>
      </c>
      <c r="L13" s="24">
        <f>K13/28</f>
        <v>0</v>
      </c>
      <c r="N13" s="23">
        <f>SUM(N6:N12)</f>
        <v>0</v>
      </c>
      <c r="O13" s="24">
        <f>N13/28</f>
        <v>0</v>
      </c>
      <c r="Q13" s="23">
        <f>SUM(Q6:Q12)</f>
        <v>0</v>
      </c>
      <c r="R13" s="24">
        <f>Q13/140</f>
        <v>0</v>
      </c>
    </row>
    <row r="14" spans="1:18" x14ac:dyDescent="0.45">
      <c r="B14" s="19"/>
      <c r="C14" s="20"/>
      <c r="E14" s="19"/>
      <c r="F14" s="20"/>
      <c r="H14" s="19"/>
      <c r="I14" s="20"/>
      <c r="K14" s="19"/>
      <c r="L14" s="20"/>
      <c r="N14" s="19"/>
      <c r="O14" s="20"/>
      <c r="Q14" s="19"/>
      <c r="R14" s="20"/>
    </row>
    <row r="15" spans="1:18" x14ac:dyDescent="0.45">
      <c r="B15" s="19"/>
      <c r="C15" s="20"/>
      <c r="E15" s="19"/>
      <c r="F15" s="20"/>
      <c r="H15" s="19"/>
      <c r="I15" s="20"/>
      <c r="K15" s="19"/>
      <c r="L15" s="20"/>
      <c r="N15" s="19"/>
      <c r="O15" s="20"/>
      <c r="Q15" s="19"/>
      <c r="R15" s="20"/>
    </row>
    <row r="16" spans="1:18" x14ac:dyDescent="0.45">
      <c r="A16" s="18" t="s">
        <v>40</v>
      </c>
      <c r="B16" s="19"/>
      <c r="C16" s="20"/>
      <c r="E16" s="19"/>
      <c r="F16" s="20"/>
      <c r="H16" s="19"/>
      <c r="I16" s="20"/>
      <c r="K16" s="19"/>
      <c r="L16" s="20"/>
      <c r="N16" s="19"/>
      <c r="O16" s="20"/>
      <c r="Q16" s="19"/>
      <c r="R16" s="20"/>
    </row>
    <row r="17" spans="1:18" x14ac:dyDescent="0.45">
      <c r="A17" s="16" t="s">
        <v>41</v>
      </c>
      <c r="B17" s="21"/>
      <c r="C17" s="22">
        <f>B17/4</f>
        <v>0</v>
      </c>
      <c r="E17" s="21"/>
      <c r="F17" s="22">
        <f>E17/4</f>
        <v>0</v>
      </c>
      <c r="H17" s="21"/>
      <c r="I17" s="22">
        <f>H17/4</f>
        <v>0</v>
      </c>
      <c r="K17" s="21"/>
      <c r="L17" s="22">
        <f>K17/4</f>
        <v>0</v>
      </c>
      <c r="N17" s="21"/>
      <c r="O17" s="22">
        <f>N17/4</f>
        <v>0</v>
      </c>
      <c r="Q17" s="21" t="str">
        <f t="shared" ref="Q17:Q21" si="7">IFERROR(AVERAGE(B17,E17,H17,K17,N17), "")</f>
        <v/>
      </c>
      <c r="R17" s="22">
        <f t="shared" ref="R17:R21" si="8">AVERAGE(C17,F17,I17,L17,O17)</f>
        <v>0</v>
      </c>
    </row>
    <row r="18" spans="1:18" x14ac:dyDescent="0.45">
      <c r="A18" s="16" t="s">
        <v>42</v>
      </c>
      <c r="B18" s="21"/>
      <c r="C18" s="22">
        <f t="shared" ref="C18:C21" si="9">B18/4</f>
        <v>0</v>
      </c>
      <c r="E18" s="21"/>
      <c r="F18" s="22">
        <f t="shared" ref="F18:F21" si="10">E18/4</f>
        <v>0</v>
      </c>
      <c r="H18" s="21"/>
      <c r="I18" s="22">
        <f t="shared" ref="I18:I21" si="11">H18/4</f>
        <v>0</v>
      </c>
      <c r="K18" s="21"/>
      <c r="L18" s="22">
        <f t="shared" ref="L18:L21" si="12">K18/4</f>
        <v>0</v>
      </c>
      <c r="N18" s="21"/>
      <c r="O18" s="22">
        <f t="shared" ref="O18:O21" si="13">N18/4</f>
        <v>0</v>
      </c>
      <c r="Q18" s="21" t="str">
        <f t="shared" si="7"/>
        <v/>
      </c>
      <c r="R18" s="22">
        <f t="shared" si="8"/>
        <v>0</v>
      </c>
    </row>
    <row r="19" spans="1:18" x14ac:dyDescent="0.45">
      <c r="A19" s="16" t="s">
        <v>43</v>
      </c>
      <c r="B19" s="21"/>
      <c r="C19" s="22">
        <f t="shared" si="9"/>
        <v>0</v>
      </c>
      <c r="E19" s="21"/>
      <c r="F19" s="22">
        <f t="shared" si="10"/>
        <v>0</v>
      </c>
      <c r="H19" s="21"/>
      <c r="I19" s="22">
        <f t="shared" si="11"/>
        <v>0</v>
      </c>
      <c r="K19" s="21"/>
      <c r="L19" s="22">
        <f t="shared" si="12"/>
        <v>0</v>
      </c>
      <c r="N19" s="21"/>
      <c r="O19" s="22">
        <f t="shared" si="13"/>
        <v>0</v>
      </c>
      <c r="Q19" s="21" t="str">
        <f t="shared" si="7"/>
        <v/>
      </c>
      <c r="R19" s="22">
        <f t="shared" si="8"/>
        <v>0</v>
      </c>
    </row>
    <row r="20" spans="1:18" x14ac:dyDescent="0.45">
      <c r="A20" s="16" t="s">
        <v>44</v>
      </c>
      <c r="B20" s="21"/>
      <c r="C20" s="22">
        <f t="shared" si="9"/>
        <v>0</v>
      </c>
      <c r="E20" s="21"/>
      <c r="F20" s="22">
        <f t="shared" si="10"/>
        <v>0</v>
      </c>
      <c r="H20" s="21"/>
      <c r="I20" s="22">
        <f t="shared" si="11"/>
        <v>0</v>
      </c>
      <c r="K20" s="21"/>
      <c r="L20" s="22">
        <f t="shared" si="12"/>
        <v>0</v>
      </c>
      <c r="N20" s="21"/>
      <c r="O20" s="22">
        <f t="shared" si="13"/>
        <v>0</v>
      </c>
      <c r="Q20" s="21" t="str">
        <f t="shared" si="7"/>
        <v/>
      </c>
      <c r="R20" s="22">
        <f t="shared" si="8"/>
        <v>0</v>
      </c>
    </row>
    <row r="21" spans="1:18" x14ac:dyDescent="0.45">
      <c r="A21" s="16" t="s">
        <v>45</v>
      </c>
      <c r="B21" s="21"/>
      <c r="C21" s="22">
        <f t="shared" si="9"/>
        <v>0</v>
      </c>
      <c r="E21" s="21"/>
      <c r="F21" s="22">
        <f t="shared" si="10"/>
        <v>0</v>
      </c>
      <c r="H21" s="21"/>
      <c r="I21" s="22">
        <f t="shared" si="11"/>
        <v>0</v>
      </c>
      <c r="K21" s="21"/>
      <c r="L21" s="22">
        <f t="shared" si="12"/>
        <v>0</v>
      </c>
      <c r="N21" s="21"/>
      <c r="O21" s="22">
        <f t="shared" si="13"/>
        <v>0</v>
      </c>
      <c r="Q21" s="21" t="str">
        <f t="shared" si="7"/>
        <v/>
      </c>
      <c r="R21" s="22">
        <f t="shared" si="8"/>
        <v>0</v>
      </c>
    </row>
    <row r="22" spans="1:18" x14ac:dyDescent="0.45">
      <c r="A22" s="18" t="s">
        <v>46</v>
      </c>
      <c r="B22" s="23">
        <f>SUM(B17:B21)</f>
        <v>0</v>
      </c>
      <c r="C22" s="24">
        <f>B22/20</f>
        <v>0</v>
      </c>
      <c r="E22" s="23">
        <f>SUM(E17:E21)</f>
        <v>0</v>
      </c>
      <c r="F22" s="24">
        <f>E22/20</f>
        <v>0</v>
      </c>
      <c r="H22" s="23">
        <f>SUM(H17:H21)</f>
        <v>0</v>
      </c>
      <c r="I22" s="24">
        <f>H22/20</f>
        <v>0</v>
      </c>
      <c r="K22" s="23">
        <f>SUM(K17:K21)</f>
        <v>0</v>
      </c>
      <c r="L22" s="24">
        <f>K22/20</f>
        <v>0</v>
      </c>
      <c r="N22" s="23">
        <f>SUM(N17:N21)</f>
        <v>0</v>
      </c>
      <c r="O22" s="24">
        <f>N22/20</f>
        <v>0</v>
      </c>
      <c r="Q22" s="23">
        <f>SUM(Q17:Q21)</f>
        <v>0</v>
      </c>
      <c r="R22" s="24">
        <f>Q22/100</f>
        <v>0</v>
      </c>
    </row>
    <row r="23" spans="1:18" x14ac:dyDescent="0.45">
      <c r="A23" s="18"/>
      <c r="B23" s="19"/>
      <c r="C23" s="20"/>
      <c r="E23" s="19"/>
      <c r="F23" s="20"/>
      <c r="H23" s="19"/>
      <c r="I23" s="20"/>
      <c r="K23" s="19"/>
      <c r="L23" s="20"/>
      <c r="N23" s="19"/>
      <c r="O23" s="20"/>
      <c r="Q23" s="19"/>
      <c r="R23" s="20"/>
    </row>
    <row r="24" spans="1:18" x14ac:dyDescent="0.45">
      <c r="B24" s="19"/>
      <c r="C24" s="20"/>
      <c r="E24" s="19"/>
      <c r="F24" s="20"/>
      <c r="H24" s="19"/>
      <c r="I24" s="20"/>
      <c r="K24" s="19"/>
      <c r="L24" s="20"/>
      <c r="N24" s="19"/>
      <c r="O24" s="20"/>
      <c r="Q24" s="19"/>
      <c r="R24" s="20"/>
    </row>
    <row r="25" spans="1:18" x14ac:dyDescent="0.45">
      <c r="A25" s="18" t="s">
        <v>47</v>
      </c>
      <c r="B25" s="19"/>
      <c r="C25" s="20"/>
      <c r="E25" s="19"/>
      <c r="F25" s="20"/>
      <c r="H25" s="19"/>
      <c r="I25" s="20"/>
      <c r="K25" s="19"/>
      <c r="L25" s="20"/>
      <c r="N25" s="19"/>
      <c r="O25" s="20"/>
      <c r="Q25" s="19"/>
      <c r="R25" s="20"/>
    </row>
    <row r="26" spans="1:18" x14ac:dyDescent="0.45">
      <c r="A26" s="16" t="s">
        <v>48</v>
      </c>
      <c r="B26" s="21"/>
      <c r="C26" s="22">
        <f>B26/4</f>
        <v>0</v>
      </c>
      <c r="E26" s="21"/>
      <c r="F26" s="22">
        <f>E26/4</f>
        <v>0</v>
      </c>
      <c r="H26" s="21"/>
      <c r="I26" s="22">
        <f>H26/4</f>
        <v>0</v>
      </c>
      <c r="K26" s="21"/>
      <c r="L26" s="22">
        <f>K26/4</f>
        <v>0</v>
      </c>
      <c r="N26" s="21"/>
      <c r="O26" s="22">
        <f>N26/4</f>
        <v>0</v>
      </c>
      <c r="Q26" s="21" t="str">
        <f t="shared" ref="Q26:Q30" si="14">IFERROR(AVERAGE(B26,E26,H26,K26,N26), "")</f>
        <v/>
      </c>
      <c r="R26" s="22">
        <f t="shared" ref="R26:R30" si="15">AVERAGE(C26,F26,I26,L26,O26)</f>
        <v>0</v>
      </c>
    </row>
    <row r="27" spans="1:18" x14ac:dyDescent="0.45">
      <c r="A27" s="16" t="s">
        <v>49</v>
      </c>
      <c r="B27" s="21"/>
      <c r="C27" s="22">
        <f t="shared" ref="C27:C30" si="16">B27/4</f>
        <v>0</v>
      </c>
      <c r="E27" s="21"/>
      <c r="F27" s="22">
        <f t="shared" ref="F27:F30" si="17">E27/4</f>
        <v>0</v>
      </c>
      <c r="H27" s="21"/>
      <c r="I27" s="22">
        <f t="shared" ref="I27:I30" si="18">H27/4</f>
        <v>0</v>
      </c>
      <c r="K27" s="21"/>
      <c r="L27" s="22">
        <f t="shared" ref="L27:L30" si="19">K27/4</f>
        <v>0</v>
      </c>
      <c r="N27" s="21"/>
      <c r="O27" s="22">
        <f t="shared" ref="O27:O30" si="20">N27/4</f>
        <v>0</v>
      </c>
      <c r="Q27" s="21" t="str">
        <f t="shared" si="14"/>
        <v/>
      </c>
      <c r="R27" s="22">
        <f t="shared" si="15"/>
        <v>0</v>
      </c>
    </row>
    <row r="28" spans="1:18" x14ac:dyDescent="0.45">
      <c r="A28" s="16" t="s">
        <v>50</v>
      </c>
      <c r="B28" s="21"/>
      <c r="C28" s="22">
        <f t="shared" si="16"/>
        <v>0</v>
      </c>
      <c r="E28" s="21"/>
      <c r="F28" s="22">
        <f t="shared" si="17"/>
        <v>0</v>
      </c>
      <c r="H28" s="21"/>
      <c r="I28" s="22">
        <f t="shared" si="18"/>
        <v>0</v>
      </c>
      <c r="K28" s="21"/>
      <c r="L28" s="22">
        <f t="shared" si="19"/>
        <v>0</v>
      </c>
      <c r="N28" s="21"/>
      <c r="O28" s="22">
        <f t="shared" si="20"/>
        <v>0</v>
      </c>
      <c r="Q28" s="21" t="str">
        <f t="shared" si="14"/>
        <v/>
      </c>
      <c r="R28" s="22">
        <f t="shared" si="15"/>
        <v>0</v>
      </c>
    </row>
    <row r="29" spans="1:18" x14ac:dyDescent="0.45">
      <c r="A29" s="16" t="s">
        <v>51</v>
      </c>
      <c r="B29" s="21"/>
      <c r="C29" s="22">
        <f t="shared" si="16"/>
        <v>0</v>
      </c>
      <c r="E29" s="21"/>
      <c r="F29" s="22">
        <f t="shared" si="17"/>
        <v>0</v>
      </c>
      <c r="H29" s="21"/>
      <c r="I29" s="22">
        <f t="shared" si="18"/>
        <v>0</v>
      </c>
      <c r="K29" s="21"/>
      <c r="L29" s="22">
        <f t="shared" si="19"/>
        <v>0</v>
      </c>
      <c r="N29" s="21"/>
      <c r="O29" s="22">
        <f t="shared" si="20"/>
        <v>0</v>
      </c>
      <c r="Q29" s="21" t="str">
        <f t="shared" si="14"/>
        <v/>
      </c>
      <c r="R29" s="22">
        <f t="shared" si="15"/>
        <v>0</v>
      </c>
    </row>
    <row r="30" spans="1:18" x14ac:dyDescent="0.45">
      <c r="A30" s="16" t="s">
        <v>52</v>
      </c>
      <c r="B30" s="21"/>
      <c r="C30" s="22">
        <f t="shared" si="16"/>
        <v>0</v>
      </c>
      <c r="E30" s="21"/>
      <c r="F30" s="22">
        <f t="shared" si="17"/>
        <v>0</v>
      </c>
      <c r="H30" s="21"/>
      <c r="I30" s="22">
        <f t="shared" si="18"/>
        <v>0</v>
      </c>
      <c r="K30" s="21"/>
      <c r="L30" s="22">
        <f t="shared" si="19"/>
        <v>0</v>
      </c>
      <c r="N30" s="21"/>
      <c r="O30" s="22">
        <f t="shared" si="20"/>
        <v>0</v>
      </c>
      <c r="Q30" s="21" t="str">
        <f t="shared" si="14"/>
        <v/>
      </c>
      <c r="R30" s="22">
        <f t="shared" si="15"/>
        <v>0</v>
      </c>
    </row>
    <row r="31" spans="1:18" x14ac:dyDescent="0.45">
      <c r="A31" s="18" t="s">
        <v>53</v>
      </c>
      <c r="B31" s="23">
        <f>SUM(B26:B30)</f>
        <v>0</v>
      </c>
      <c r="C31" s="24">
        <f>B31/20</f>
        <v>0</v>
      </c>
      <c r="E31" s="23">
        <f>SUM(E26:E30)</f>
        <v>0</v>
      </c>
      <c r="F31" s="24">
        <f>E31/20</f>
        <v>0</v>
      </c>
      <c r="H31" s="23">
        <f>SUM(H26:H30)</f>
        <v>0</v>
      </c>
      <c r="I31" s="24">
        <f>H31/20</f>
        <v>0</v>
      </c>
      <c r="K31" s="23">
        <f>SUM(K26:K30)</f>
        <v>0</v>
      </c>
      <c r="L31" s="24">
        <f>K31/20</f>
        <v>0</v>
      </c>
      <c r="N31" s="23">
        <f>SUM(N26:N30)</f>
        <v>0</v>
      </c>
      <c r="O31" s="24">
        <f>N31/20</f>
        <v>0</v>
      </c>
      <c r="Q31" s="23">
        <f>SUM(Q26:Q30)</f>
        <v>0</v>
      </c>
      <c r="R31" s="24">
        <f>Q31/100</f>
        <v>0</v>
      </c>
    </row>
    <row r="32" spans="1:18" x14ac:dyDescent="0.45">
      <c r="A32" s="40"/>
      <c r="B32" s="40"/>
      <c r="C32" s="20"/>
      <c r="F32" s="20"/>
      <c r="I32" s="20"/>
      <c r="L32" s="20"/>
      <c r="O32" s="20"/>
      <c r="R32" s="20"/>
    </row>
    <row r="33" spans="1:18" x14ac:dyDescent="0.45">
      <c r="B33" s="19"/>
      <c r="C33" s="20"/>
      <c r="E33" s="19"/>
      <c r="F33" s="20"/>
      <c r="H33" s="19"/>
      <c r="I33" s="20"/>
      <c r="K33" s="19"/>
      <c r="L33" s="20"/>
      <c r="N33" s="19"/>
      <c r="O33" s="20"/>
      <c r="Q33" s="19"/>
      <c r="R33" s="20"/>
    </row>
    <row r="34" spans="1:18" x14ac:dyDescent="0.45">
      <c r="A34" s="18" t="s">
        <v>54</v>
      </c>
      <c r="B34" s="19"/>
      <c r="C34" s="20"/>
      <c r="E34" s="19"/>
      <c r="F34" s="20"/>
      <c r="H34" s="19"/>
      <c r="I34" s="20"/>
      <c r="K34" s="19"/>
      <c r="L34" s="20"/>
      <c r="N34" s="19"/>
      <c r="O34" s="20"/>
      <c r="Q34" s="19"/>
      <c r="R34" s="20"/>
    </row>
    <row r="35" spans="1:18" x14ac:dyDescent="0.45">
      <c r="A35" s="16" t="s">
        <v>55</v>
      </c>
      <c r="B35" s="21"/>
      <c r="C35" s="22">
        <f>B35/4</f>
        <v>0</v>
      </c>
      <c r="E35" s="21"/>
      <c r="F35" s="22">
        <f>E35/4</f>
        <v>0</v>
      </c>
      <c r="H35" s="21"/>
      <c r="I35" s="22">
        <f>H35/4</f>
        <v>0</v>
      </c>
      <c r="K35" s="21"/>
      <c r="L35" s="22">
        <f>K35/4</f>
        <v>0</v>
      </c>
      <c r="N35" s="21"/>
      <c r="O35" s="22">
        <f>N35/4</f>
        <v>0</v>
      </c>
      <c r="Q35" s="21" t="str">
        <f t="shared" ref="Q35:Q41" si="21">IFERROR(AVERAGE(B35,E35,H35,K35,N35), "")</f>
        <v/>
      </c>
      <c r="R35" s="22">
        <f>AVERAGE(C35,F35,I35,L35,O35)</f>
        <v>0</v>
      </c>
    </row>
    <row r="36" spans="1:18" x14ac:dyDescent="0.45">
      <c r="A36" s="16" t="s">
        <v>56</v>
      </c>
      <c r="B36" s="21"/>
      <c r="C36" s="22">
        <f t="shared" ref="C36:C41" si="22">B36/4</f>
        <v>0</v>
      </c>
      <c r="E36" s="21"/>
      <c r="F36" s="22">
        <f t="shared" ref="F36:F41" si="23">E36/4</f>
        <v>0</v>
      </c>
      <c r="H36" s="21"/>
      <c r="I36" s="22">
        <f t="shared" ref="I36:I41" si="24">H36/4</f>
        <v>0</v>
      </c>
      <c r="K36" s="21"/>
      <c r="L36" s="22">
        <f t="shared" ref="L36:L41" si="25">K36/4</f>
        <v>0</v>
      </c>
      <c r="N36" s="21"/>
      <c r="O36" s="22">
        <f t="shared" ref="O36:O41" si="26">N36/4</f>
        <v>0</v>
      </c>
      <c r="Q36" s="21" t="str">
        <f t="shared" si="21"/>
        <v/>
      </c>
      <c r="R36" s="22">
        <f t="shared" ref="R36:R41" si="27">AVERAGE(C36,F36,I36,L36,O36)</f>
        <v>0</v>
      </c>
    </row>
    <row r="37" spans="1:18" x14ac:dyDescent="0.45">
      <c r="A37" s="16" t="s">
        <v>57</v>
      </c>
      <c r="B37" s="21"/>
      <c r="C37" s="22">
        <f t="shared" si="22"/>
        <v>0</v>
      </c>
      <c r="E37" s="21"/>
      <c r="F37" s="22">
        <f t="shared" si="23"/>
        <v>0</v>
      </c>
      <c r="H37" s="21"/>
      <c r="I37" s="22">
        <f t="shared" si="24"/>
        <v>0</v>
      </c>
      <c r="K37" s="21"/>
      <c r="L37" s="22">
        <f t="shared" si="25"/>
        <v>0</v>
      </c>
      <c r="N37" s="21"/>
      <c r="O37" s="22">
        <f t="shared" si="26"/>
        <v>0</v>
      </c>
      <c r="Q37" s="21" t="str">
        <f t="shared" si="21"/>
        <v/>
      </c>
      <c r="R37" s="22">
        <f t="shared" si="27"/>
        <v>0</v>
      </c>
    </row>
    <row r="38" spans="1:18" x14ac:dyDescent="0.45">
      <c r="A38" s="16" t="s">
        <v>58</v>
      </c>
      <c r="B38" s="21"/>
      <c r="C38" s="22">
        <f t="shared" si="22"/>
        <v>0</v>
      </c>
      <c r="E38" s="21"/>
      <c r="F38" s="22">
        <f t="shared" si="23"/>
        <v>0</v>
      </c>
      <c r="H38" s="21"/>
      <c r="I38" s="22">
        <f t="shared" si="24"/>
        <v>0</v>
      </c>
      <c r="K38" s="21"/>
      <c r="L38" s="22">
        <f t="shared" si="25"/>
        <v>0</v>
      </c>
      <c r="N38" s="21"/>
      <c r="O38" s="22">
        <f t="shared" si="26"/>
        <v>0</v>
      </c>
      <c r="Q38" s="21" t="str">
        <f t="shared" si="21"/>
        <v/>
      </c>
      <c r="R38" s="22">
        <f t="shared" si="27"/>
        <v>0</v>
      </c>
    </row>
    <row r="39" spans="1:18" x14ac:dyDescent="0.45">
      <c r="A39" s="16" t="s">
        <v>59</v>
      </c>
      <c r="B39" s="21"/>
      <c r="C39" s="22">
        <f t="shared" si="22"/>
        <v>0</v>
      </c>
      <c r="E39" s="21"/>
      <c r="F39" s="22">
        <f t="shared" si="23"/>
        <v>0</v>
      </c>
      <c r="H39" s="21"/>
      <c r="I39" s="22">
        <f t="shared" si="24"/>
        <v>0</v>
      </c>
      <c r="K39" s="21"/>
      <c r="L39" s="22">
        <f t="shared" si="25"/>
        <v>0</v>
      </c>
      <c r="N39" s="21"/>
      <c r="O39" s="22">
        <f t="shared" si="26"/>
        <v>0</v>
      </c>
      <c r="Q39" s="21" t="str">
        <f t="shared" si="21"/>
        <v/>
      </c>
      <c r="R39" s="22">
        <f t="shared" si="27"/>
        <v>0</v>
      </c>
    </row>
    <row r="40" spans="1:18" x14ac:dyDescent="0.45">
      <c r="A40" s="16" t="s">
        <v>60</v>
      </c>
      <c r="B40" s="21"/>
      <c r="C40" s="22">
        <f t="shared" si="22"/>
        <v>0</v>
      </c>
      <c r="E40" s="21"/>
      <c r="F40" s="22">
        <f t="shared" si="23"/>
        <v>0</v>
      </c>
      <c r="H40" s="21"/>
      <c r="I40" s="22">
        <f t="shared" si="24"/>
        <v>0</v>
      </c>
      <c r="K40" s="21"/>
      <c r="L40" s="22">
        <f t="shared" si="25"/>
        <v>0</v>
      </c>
      <c r="N40" s="21"/>
      <c r="O40" s="22">
        <f t="shared" si="26"/>
        <v>0</v>
      </c>
      <c r="Q40" s="21" t="str">
        <f t="shared" si="21"/>
        <v/>
      </c>
      <c r="R40" s="22">
        <f t="shared" si="27"/>
        <v>0</v>
      </c>
    </row>
    <row r="41" spans="1:18" x14ac:dyDescent="0.45">
      <c r="A41" s="16" t="s">
        <v>61</v>
      </c>
      <c r="B41" s="21"/>
      <c r="C41" s="22">
        <f t="shared" si="22"/>
        <v>0</v>
      </c>
      <c r="E41" s="21"/>
      <c r="F41" s="22">
        <f t="shared" si="23"/>
        <v>0</v>
      </c>
      <c r="H41" s="21"/>
      <c r="I41" s="22">
        <f t="shared" si="24"/>
        <v>0</v>
      </c>
      <c r="K41" s="21"/>
      <c r="L41" s="22">
        <f t="shared" si="25"/>
        <v>0</v>
      </c>
      <c r="N41" s="21"/>
      <c r="O41" s="22">
        <f t="shared" si="26"/>
        <v>0</v>
      </c>
      <c r="Q41" s="21" t="str">
        <f t="shared" si="21"/>
        <v/>
      </c>
      <c r="R41" s="22">
        <f t="shared" si="27"/>
        <v>0</v>
      </c>
    </row>
    <row r="42" spans="1:18" x14ac:dyDescent="0.45">
      <c r="A42" s="18" t="s">
        <v>62</v>
      </c>
      <c r="B42" s="23">
        <f>SUM(B35:B41)</f>
        <v>0</v>
      </c>
      <c r="C42" s="24">
        <f>B42/28</f>
        <v>0</v>
      </c>
      <c r="E42" s="23">
        <f>SUM(E35:E41)</f>
        <v>0</v>
      </c>
      <c r="F42" s="24">
        <f>E42/28</f>
        <v>0</v>
      </c>
      <c r="H42" s="23">
        <f>SUM(H35:H41)</f>
        <v>0</v>
      </c>
      <c r="I42" s="24">
        <f>H42/28</f>
        <v>0</v>
      </c>
      <c r="K42" s="23">
        <f>SUM(K35:K41)</f>
        <v>0</v>
      </c>
      <c r="L42" s="24">
        <f>K42/28</f>
        <v>0</v>
      </c>
      <c r="N42" s="23">
        <f>SUM(N35:N41)</f>
        <v>0</v>
      </c>
      <c r="O42" s="24">
        <f>N42/28</f>
        <v>0</v>
      </c>
      <c r="Q42" s="23">
        <f>SUM(Q35:Q41)</f>
        <v>0</v>
      </c>
      <c r="R42" s="24">
        <f>Q42/140</f>
        <v>0</v>
      </c>
    </row>
    <row r="43" spans="1:18" x14ac:dyDescent="0.45">
      <c r="A43" s="40"/>
      <c r="B43" s="40"/>
      <c r="C43" s="20"/>
      <c r="F43" s="20"/>
      <c r="I43" s="20"/>
      <c r="L43" s="20"/>
      <c r="O43" s="20"/>
      <c r="R43" s="20"/>
    </row>
    <row r="44" spans="1:18" x14ac:dyDescent="0.45">
      <c r="B44" s="19"/>
      <c r="C44" s="20"/>
      <c r="E44" s="19"/>
      <c r="F44" s="20"/>
      <c r="H44" s="19"/>
      <c r="I44" s="20"/>
      <c r="K44" s="19"/>
      <c r="L44" s="20"/>
      <c r="N44" s="19"/>
      <c r="O44" s="20"/>
      <c r="Q44" s="19"/>
      <c r="R44" s="20"/>
    </row>
    <row r="45" spans="1:18" x14ac:dyDescent="0.45">
      <c r="A45" s="18" t="s">
        <v>63</v>
      </c>
      <c r="B45" s="19"/>
      <c r="C45" s="20"/>
      <c r="E45" s="19"/>
      <c r="F45" s="20"/>
      <c r="H45" s="19"/>
      <c r="I45" s="20"/>
      <c r="K45" s="19"/>
      <c r="L45" s="20"/>
      <c r="N45" s="19"/>
      <c r="O45" s="20"/>
      <c r="Q45" s="19"/>
      <c r="R45" s="20"/>
    </row>
    <row r="46" spans="1:18" x14ac:dyDescent="0.45">
      <c r="A46" s="16" t="s">
        <v>64</v>
      </c>
      <c r="B46" s="21"/>
      <c r="C46" s="22">
        <f>B46/4</f>
        <v>0</v>
      </c>
      <c r="E46" s="21"/>
      <c r="F46" s="22">
        <f>E46/4</f>
        <v>0</v>
      </c>
      <c r="H46" s="21"/>
      <c r="I46" s="22">
        <f>H46/4</f>
        <v>0</v>
      </c>
      <c r="K46" s="21"/>
      <c r="L46" s="22">
        <f>K46/4</f>
        <v>0</v>
      </c>
      <c r="N46" s="21"/>
      <c r="O46" s="22">
        <f>N46/4</f>
        <v>0</v>
      </c>
      <c r="Q46" s="21" t="str">
        <f t="shared" ref="Q46:Q52" si="28">IFERROR(AVERAGE(B46,E46,H46,K46,N46), "")</f>
        <v/>
      </c>
      <c r="R46" s="22">
        <f>AVERAGE(C46,F46,I46,L46,O46)</f>
        <v>0</v>
      </c>
    </row>
    <row r="47" spans="1:18" x14ac:dyDescent="0.45">
      <c r="A47" s="16" t="s">
        <v>65</v>
      </c>
      <c r="B47" s="21"/>
      <c r="C47" s="22">
        <f t="shared" ref="C47:C52" si="29">B47/4</f>
        <v>0</v>
      </c>
      <c r="E47" s="21"/>
      <c r="F47" s="22">
        <f t="shared" ref="F47:F52" si="30">E47/4</f>
        <v>0</v>
      </c>
      <c r="H47" s="21"/>
      <c r="I47" s="22">
        <f t="shared" ref="I47:I52" si="31">H47/4</f>
        <v>0</v>
      </c>
      <c r="K47" s="21"/>
      <c r="L47" s="22">
        <f t="shared" ref="L47:L52" si="32">K47/4</f>
        <v>0</v>
      </c>
      <c r="N47" s="21"/>
      <c r="O47" s="22">
        <f t="shared" ref="O47:O52" si="33">N47/4</f>
        <v>0</v>
      </c>
      <c r="Q47" s="21" t="str">
        <f t="shared" si="28"/>
        <v/>
      </c>
      <c r="R47" s="22">
        <f t="shared" ref="R47:R52" si="34">AVERAGE(C47,F47,I47,L47,O47)</f>
        <v>0</v>
      </c>
    </row>
    <row r="48" spans="1:18" x14ac:dyDescent="0.45">
      <c r="A48" s="16" t="s">
        <v>66</v>
      </c>
      <c r="B48" s="21"/>
      <c r="C48" s="22">
        <f t="shared" si="29"/>
        <v>0</v>
      </c>
      <c r="E48" s="21"/>
      <c r="F48" s="22">
        <f t="shared" si="30"/>
        <v>0</v>
      </c>
      <c r="H48" s="21"/>
      <c r="I48" s="22">
        <f t="shared" si="31"/>
        <v>0</v>
      </c>
      <c r="K48" s="21"/>
      <c r="L48" s="22">
        <f t="shared" si="32"/>
        <v>0</v>
      </c>
      <c r="N48" s="21"/>
      <c r="O48" s="22">
        <f t="shared" si="33"/>
        <v>0</v>
      </c>
      <c r="Q48" s="21" t="str">
        <f t="shared" si="28"/>
        <v/>
      </c>
      <c r="R48" s="22">
        <f t="shared" si="34"/>
        <v>0</v>
      </c>
    </row>
    <row r="49" spans="1:18" x14ac:dyDescent="0.45">
      <c r="A49" s="16" t="s">
        <v>67</v>
      </c>
      <c r="B49" s="21"/>
      <c r="C49" s="22">
        <f t="shared" si="29"/>
        <v>0</v>
      </c>
      <c r="E49" s="21"/>
      <c r="F49" s="22">
        <f t="shared" si="30"/>
        <v>0</v>
      </c>
      <c r="H49" s="21"/>
      <c r="I49" s="22">
        <f t="shared" si="31"/>
        <v>0</v>
      </c>
      <c r="K49" s="21"/>
      <c r="L49" s="22">
        <f t="shared" si="32"/>
        <v>0</v>
      </c>
      <c r="N49" s="21"/>
      <c r="O49" s="22">
        <f t="shared" si="33"/>
        <v>0</v>
      </c>
      <c r="Q49" s="21" t="str">
        <f t="shared" si="28"/>
        <v/>
      </c>
      <c r="R49" s="22">
        <f t="shared" si="34"/>
        <v>0</v>
      </c>
    </row>
    <row r="50" spans="1:18" x14ac:dyDescent="0.45">
      <c r="A50" s="16" t="s">
        <v>68</v>
      </c>
      <c r="B50" s="21"/>
      <c r="C50" s="22">
        <f t="shared" si="29"/>
        <v>0</v>
      </c>
      <c r="E50" s="21"/>
      <c r="F50" s="22">
        <f t="shared" si="30"/>
        <v>0</v>
      </c>
      <c r="H50" s="21"/>
      <c r="I50" s="22">
        <f t="shared" si="31"/>
        <v>0</v>
      </c>
      <c r="K50" s="21"/>
      <c r="L50" s="22">
        <f t="shared" si="32"/>
        <v>0</v>
      </c>
      <c r="N50" s="21"/>
      <c r="O50" s="22">
        <f t="shared" si="33"/>
        <v>0</v>
      </c>
      <c r="Q50" s="21" t="str">
        <f t="shared" si="28"/>
        <v/>
      </c>
      <c r="R50" s="22">
        <f t="shared" si="34"/>
        <v>0</v>
      </c>
    </row>
    <row r="51" spans="1:18" x14ac:dyDescent="0.45">
      <c r="A51" s="16" t="s">
        <v>69</v>
      </c>
      <c r="B51" s="21"/>
      <c r="C51" s="22">
        <f t="shared" si="29"/>
        <v>0</v>
      </c>
      <c r="E51" s="21"/>
      <c r="F51" s="22">
        <f t="shared" si="30"/>
        <v>0</v>
      </c>
      <c r="H51" s="21"/>
      <c r="I51" s="22">
        <f t="shared" si="31"/>
        <v>0</v>
      </c>
      <c r="K51" s="21"/>
      <c r="L51" s="22">
        <f t="shared" si="32"/>
        <v>0</v>
      </c>
      <c r="N51" s="21"/>
      <c r="O51" s="22">
        <f t="shared" si="33"/>
        <v>0</v>
      </c>
      <c r="Q51" s="21" t="str">
        <f t="shared" si="28"/>
        <v/>
      </c>
      <c r="R51" s="22">
        <f t="shared" si="34"/>
        <v>0</v>
      </c>
    </row>
    <row r="52" spans="1:18" x14ac:dyDescent="0.45">
      <c r="A52" s="16" t="s">
        <v>70</v>
      </c>
      <c r="B52" s="21"/>
      <c r="C52" s="22">
        <f t="shared" si="29"/>
        <v>0</v>
      </c>
      <c r="E52" s="21"/>
      <c r="F52" s="22">
        <f t="shared" si="30"/>
        <v>0</v>
      </c>
      <c r="H52" s="21"/>
      <c r="I52" s="22">
        <f t="shared" si="31"/>
        <v>0</v>
      </c>
      <c r="K52" s="21"/>
      <c r="L52" s="22">
        <f t="shared" si="32"/>
        <v>0</v>
      </c>
      <c r="N52" s="21"/>
      <c r="O52" s="22">
        <f t="shared" si="33"/>
        <v>0</v>
      </c>
      <c r="Q52" s="21" t="str">
        <f t="shared" si="28"/>
        <v/>
      </c>
      <c r="R52" s="22">
        <f t="shared" si="34"/>
        <v>0</v>
      </c>
    </row>
    <row r="53" spans="1:18" x14ac:dyDescent="0.45">
      <c r="A53" s="18" t="s">
        <v>71</v>
      </c>
      <c r="B53" s="23">
        <f>SUM(B46:B52)</f>
        <v>0</v>
      </c>
      <c r="C53" s="24">
        <f>B53/28</f>
        <v>0</v>
      </c>
      <c r="E53" s="23">
        <f>SUM(E46:E52)</f>
        <v>0</v>
      </c>
      <c r="F53" s="24">
        <f>E53/28</f>
        <v>0</v>
      </c>
      <c r="H53" s="23">
        <f>SUM(H46:H52)</f>
        <v>0</v>
      </c>
      <c r="I53" s="24">
        <f>H53/28</f>
        <v>0</v>
      </c>
      <c r="K53" s="23">
        <f>SUM(K46:K52)</f>
        <v>0</v>
      </c>
      <c r="L53" s="24">
        <f>K53/28</f>
        <v>0</v>
      </c>
      <c r="N53" s="23">
        <f>SUM(N46:N52)</f>
        <v>0</v>
      </c>
      <c r="O53" s="24">
        <f>N53/28</f>
        <v>0</v>
      </c>
      <c r="Q53" s="23">
        <f>SUM(Q46:Q52)</f>
        <v>0</v>
      </c>
      <c r="R53" s="24">
        <f>Q53/140</f>
        <v>0</v>
      </c>
    </row>
    <row r="54" spans="1:18" ht="16" thickBot="1" x14ac:dyDescent="0.5">
      <c r="B54" s="19"/>
      <c r="C54" s="20"/>
      <c r="E54" s="19"/>
      <c r="F54" s="20"/>
      <c r="H54" s="19"/>
      <c r="I54" s="20"/>
      <c r="K54" s="19"/>
      <c r="L54" s="20"/>
      <c r="N54" s="19"/>
      <c r="O54" s="20"/>
      <c r="Q54" s="19"/>
      <c r="R54" s="20"/>
    </row>
    <row r="55" spans="1:18" ht="16" thickBot="1" x14ac:dyDescent="0.5">
      <c r="A55" s="18" t="s">
        <v>72</v>
      </c>
      <c r="B55" s="25">
        <f>SUM(B53,B42,B31,B22,B13)</f>
        <v>0</v>
      </c>
      <c r="C55" s="26">
        <f>B55/124</f>
        <v>0</v>
      </c>
      <c r="E55" s="25">
        <f>SUM(E53,E42,E31,E22,E13)</f>
        <v>0</v>
      </c>
      <c r="F55" s="26">
        <f>E55/124</f>
        <v>0</v>
      </c>
      <c r="H55" s="25">
        <f>SUM(H53,H42,H31,H22,H13)</f>
        <v>0</v>
      </c>
      <c r="I55" s="26">
        <f>H55/124</f>
        <v>0</v>
      </c>
      <c r="K55" s="25">
        <f>SUM(K53,K42,K31,K22,K13)</f>
        <v>0</v>
      </c>
      <c r="L55" s="26">
        <f>K55/124</f>
        <v>0</v>
      </c>
      <c r="N55" s="25">
        <f>SUM(N53,N42,N31,N22,N13)</f>
        <v>0</v>
      </c>
      <c r="O55" s="26">
        <f>N55/124</f>
        <v>0</v>
      </c>
      <c r="Q55" s="25">
        <f>SUM(Q53,Q42,Q31,Q22,Q13)</f>
        <v>0</v>
      </c>
      <c r="R55" s="26">
        <f>Q55/620</f>
        <v>0</v>
      </c>
    </row>
  </sheetData>
  <mergeCells count="8">
    <mergeCell ref="N4:O4"/>
    <mergeCell ref="Q4:R4"/>
    <mergeCell ref="A32:B32"/>
    <mergeCell ref="A43:B43"/>
    <mergeCell ref="B4:C4"/>
    <mergeCell ref="E4:F4"/>
    <mergeCell ref="H4:I4"/>
    <mergeCell ref="K4:L4"/>
  </mergeCells>
  <dataValidations count="1">
    <dataValidation type="list" allowBlank="1" showInputMessage="1" showErrorMessage="1" sqref="N46:N52 N6:N12 B17:B21 B26:B30 B35:B41 N17:N21 B6:B12 E26:E30 E35:E41 E46:E52 E6:E12 E17:E21 H26:H30 H35:H41 H46:H52 H6:H12 H17:H21 K26:K30 K35:K41 K46:K52 K6:K12 K17:K21 N26:N30 N35:N41 B46:B52" xr:uid="{92E2242A-06D8-4DEB-ABCB-1C0A048F2BB8}">
      <formula1>Score</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DD5E8-8EBA-48F3-8008-BF2C5011B7B7}">
  <sheetPr>
    <tabColor theme="8" tint="-0.249977111117893"/>
  </sheetPr>
  <dimension ref="A1"/>
  <sheetViews>
    <sheetView tabSelected="1" zoomScale="25" zoomScaleNormal="25" workbookViewId="0">
      <selection activeCell="BG71" sqref="BG71"/>
    </sheetView>
  </sheetViews>
  <sheetFormatPr defaultColWidth="9.1796875" defaultRowHeight="14.5" x14ac:dyDescent="0.35"/>
  <cols>
    <col min="1" max="16384" width="9.1796875" style="1"/>
  </cols>
  <sheetData>
    <row r="1" spans="1:1" ht="23.5" x14ac:dyDescent="0.55000000000000004">
      <c r="A1" s="2"/>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FC3F77DFC31A48A7830C8F752803B7" ma:contentTypeVersion="19" ma:contentTypeDescription="Create a new document." ma:contentTypeScope="" ma:versionID="24867609f4a222f1076954068772176a">
  <xsd:schema xmlns:xsd="http://www.w3.org/2001/XMLSchema" xmlns:xs="http://www.w3.org/2001/XMLSchema" xmlns:p="http://schemas.microsoft.com/office/2006/metadata/properties" xmlns:ns2="46317f61-c490-4cb9-bb9b-e317ad5a6137" xmlns:ns3="4ad00312-14bb-479d-806c-21cb409f5252" targetNamespace="http://schemas.microsoft.com/office/2006/metadata/properties" ma:root="true" ma:fieldsID="26ebdf43ca0bef5981e7ad207a0433bc" ns2:_="" ns3:_="">
    <xsd:import namespace="46317f61-c490-4cb9-bb9b-e317ad5a6137"/>
    <xsd:import namespace="4ad00312-14bb-479d-806c-21cb409f5252"/>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OCR" minOccurs="0"/>
                <xsd:element ref="ns2:Order0" minOccurs="0"/>
                <xsd:element ref="ns2:No" minOccurs="0"/>
                <xsd:element ref="ns2:Number"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317f61-c490-4cb9-bb9b-e317ad5a61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6e24e156-28e6-48ad-9c0f-4171595c9d94"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Order0" ma:index="20" nillable="true" ma:displayName="Order" ma:format="Dropdown" ma:internalName="Order0" ma:percentage="FALSE">
      <xsd:simpleType>
        <xsd:restriction base="dms:Number"/>
      </xsd:simpleType>
    </xsd:element>
    <xsd:element name="No" ma:index="21" nillable="true" ma:displayName="No" ma:default="1" ma:format="Dropdown" ma:internalName="No" ma:percentage="FALSE">
      <xsd:simpleType>
        <xsd:restriction base="dms:Number"/>
      </xsd:simpleType>
    </xsd:element>
    <xsd:element name="Number" ma:index="22" nillable="true" ma:displayName="Number" ma:format="Dropdown" ma:internalName="Number" ma:percentage="FALSE">
      <xsd:simpleType>
        <xsd:restriction base="dms:Number"/>
      </xsd:simple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d00312-14bb-479d-806c-21cb409f5252"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95f7065-d89c-4952-b1bb-9c35ce0c0d09}" ma:internalName="TaxCatchAll" ma:showField="CatchAllData" ma:web="4ad00312-14bb-479d-806c-21cb409f525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ad00312-14bb-479d-806c-21cb409f5252" xsi:nil="true"/>
    <lcf76f155ced4ddcb4097134ff3c332f xmlns="46317f61-c490-4cb9-bb9b-e317ad5a6137">
      <Terms xmlns="http://schemas.microsoft.com/office/infopath/2007/PartnerControls"/>
    </lcf76f155ced4ddcb4097134ff3c332f>
    <Order0 xmlns="46317f61-c490-4cb9-bb9b-e317ad5a6137" xsi:nil="true"/>
    <No xmlns="46317f61-c490-4cb9-bb9b-e317ad5a6137">1</No>
    <Number xmlns="46317f61-c490-4cb9-bb9b-e317ad5a613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80217A-0C20-468D-8934-DF7A96AA02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317f61-c490-4cb9-bb9b-e317ad5a6137"/>
    <ds:schemaRef ds:uri="4ad00312-14bb-479d-806c-21cb409f52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096F9CA-FECF-40C7-96DD-0FB805363C8F}">
  <ds:schemaRefs>
    <ds:schemaRef ds:uri="4ad00312-14bb-479d-806c-21cb409f5252"/>
    <ds:schemaRef ds:uri="http://purl.org/dc/term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46317f61-c490-4cb9-bb9b-e317ad5a6137"/>
    <ds:schemaRef ds:uri="http://www.w3.org/XML/1998/namespace"/>
    <ds:schemaRef ds:uri="http://purl.org/dc/dcmitype/"/>
  </ds:schemaRefs>
</ds:datastoreItem>
</file>

<file path=customXml/itemProps3.xml><?xml version="1.0" encoding="utf-8"?>
<ds:datastoreItem xmlns:ds="http://schemas.openxmlformats.org/officeDocument/2006/customXml" ds:itemID="{7D0B7869-8AB7-47B3-A80E-C9D81E8011F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 </vt:lpstr>
      <vt:lpstr>Individual Self Assessment</vt:lpstr>
      <vt:lpstr>Individual Results</vt:lpstr>
      <vt:lpstr>Team Assessment</vt:lpstr>
      <vt:lpstr>Team Results</vt:lpstr>
      <vt:lpstr>Score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Self-assessment tool – Quality and Safety Capability Framework</dc:title>
  <dc:subject/>
  <dc:creator>Safer Care Victoria</dc:creator>
  <cp:keywords/>
  <dc:description/>
  <cp:lastModifiedBy>Max Arnold (Health)</cp:lastModifiedBy>
  <cp:revision/>
  <dcterms:created xsi:type="dcterms:W3CDTF">2025-03-31T23:20:34Z</dcterms:created>
  <dcterms:modified xsi:type="dcterms:W3CDTF">2025-08-14T06:07:44Z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etDate">
    <vt:lpwstr>2025-04-01T00:19:05Z</vt:lpwstr>
  </property>
  <property fmtid="{D5CDD505-2E9C-101B-9397-08002B2CF9AE}" pid="4" name="MSIP_Label_43e64453-338c-4f93-8a4d-0039a0a41f2a_Method">
    <vt:lpwstr>Privileged</vt:lpwstr>
  </property>
  <property fmtid="{D5CDD505-2E9C-101B-9397-08002B2CF9AE}" pid="5" name="MSIP_Label_43e64453-338c-4f93-8a4d-0039a0a41f2a_Name">
    <vt:lpwstr>43e64453-338c-4f93-8a4d-0039a0a41f2a</vt:lpwstr>
  </property>
  <property fmtid="{D5CDD505-2E9C-101B-9397-08002B2CF9AE}" pid="6" name="MSIP_Label_43e64453-338c-4f93-8a4d-0039a0a41f2a_SiteId">
    <vt:lpwstr>c0e0601f-0fac-449c-9c88-a104c4eb9f28</vt:lpwstr>
  </property>
  <property fmtid="{D5CDD505-2E9C-101B-9397-08002B2CF9AE}" pid="7" name="MSIP_Label_43e64453-338c-4f93-8a4d-0039a0a41f2a_ActionId">
    <vt:lpwstr>01a513e0-6a19-4be7-89a6-0266418a9bfe</vt:lpwstr>
  </property>
  <property fmtid="{D5CDD505-2E9C-101B-9397-08002B2CF9AE}" pid="8" name="MSIP_Label_43e64453-338c-4f93-8a4d-0039a0a41f2a_ContentBits">
    <vt:lpwstr>2</vt:lpwstr>
  </property>
  <property fmtid="{D5CDD505-2E9C-101B-9397-08002B2CF9AE}" pid="9" name="MSIP_Label_43e64453-338c-4f93-8a4d-0039a0a41f2a_Tag">
    <vt:lpwstr>10, 0, 1, 1</vt:lpwstr>
  </property>
  <property fmtid="{D5CDD505-2E9C-101B-9397-08002B2CF9AE}" pid="10" name="ContentTypeId">
    <vt:lpwstr>0x0101002DFC3F77DFC31A48A7830C8F752803B7</vt:lpwstr>
  </property>
  <property fmtid="{D5CDD505-2E9C-101B-9397-08002B2CF9AE}" pid="11" name="MediaServiceImageTags">
    <vt:lpwstr/>
  </property>
</Properties>
</file>